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cuments\ROTARY MONTHLY REPORTS\2020 REPORTS\"/>
    </mc:Choice>
  </mc:AlternateContent>
  <bookViews>
    <workbookView xWindow="0" yWindow="0" windowWidth="28800" windowHeight="12375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<sst xmlns="http://schemas.openxmlformats.org/spreadsheetml/2006/main" count="273" uniqueCount="154">
  <si>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</si>
  <si>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</si>
  <si>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</si>
  <si>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</si>
  <si>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</si>
  <si>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</si>
  <si>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</si>
  <si>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</si>
  <si>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</si>
  <si>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</si>
  <si>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</si>
  <si>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</si>
  <si>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</si>
  <si>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</si>
  <si>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</si>
  <si>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</si>
  <si>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</si>
  <si>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</si>
  <si>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</si>
  <si>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</si>
  <si>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</si>
  <si>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</si>
  <si>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</si>
  <si>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</si>
  <si>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</si>
  <si>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</si>
  <si>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</si>
  <si>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</si>
  <si>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</si>
  <si>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</si>
  <si>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</si>
  <si>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</si>
  <si>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</si>
  <si>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</si>
  <si>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</si>
  <si>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</si>
  <si>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</si>
  <si>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</si>
  <si>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</si>
  <si>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</si>
  <si>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</si>
  <si>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</si>
  <si>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</si>
  <si>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</si>
  <si>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</si>
  <si>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</si>
  <si>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</si>
  <si>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</si>
  <si>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</si>
  <si>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</si>
  <si>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</si>
  <si>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</si>
  <si>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</si>
  <si>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</si>
  <si>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</si>
  <si>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</si>
  <si>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</si>
  <si>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</si>
  <si>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</si>
  <si>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</si>
  <si>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</si>
  <si>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</si>
  <si>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</si>
  <si>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</si>
  <si>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</si>
  <si>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</si>
  <si>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</si>
  <si>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</si>
  <si>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</si>
  <si>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</si>
  <si>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</si>
  <si>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</si>
  <si>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</si>
  <si>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</si>
  <si>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</si>
  <si>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</si>
  <si>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</si>
  <si>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</si>
  <si>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</si>
  <si>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</si>
  <si>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</si>
  <si>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</si>
  <si>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</si>
  <si>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</si>
  <si>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</si>
  <si>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</si>
  <si>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</si>
  <si>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</si>
  <si>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</si>
  <si>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</si>
  <si>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</si>
  <si>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</si>
  <si>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</si>
  <si>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</si>
  <si>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</si>
  <si>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</si>
  <si>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</si>
  <si>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</si>
  <si>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</si>
  <si>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</si>
  <si>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</si>
  <si>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</si>
  <si>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</si>
  <si>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</si>
  <si>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</si>
  <si>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</si>
  <si>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</si>
  <si>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</si>
  <si>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</si>
  <si>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</si>
  <si>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</si>
  <si>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</si>
  <si>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</si>
  <si>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</si>
  <si>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</si>
  <si>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</si>
  <si>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</si>
  <si>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</si>
  <si>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</si>
  <si>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</si>
  <si>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</si>
  <si>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</si>
  <si>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</si>
  <si>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</si>
  <si>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</si>
  <si>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</si>
  <si>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</si>
  <si>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</si>
  <si>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</si>
  <si>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</si>
  <si>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</si>
  <si>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</si>
  <si>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</si>
  <si>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</si>
  <si>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</si>
  <si>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</si>
  <si>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METRO BOGO</t>
  </si>
  <si>
    <t>1-C</t>
  </si>
  <si>
    <t>ALAIN O. SENERPIDA</t>
  </si>
  <si>
    <t>JOVEN J. MONDIGO, JR</t>
  </si>
  <si>
    <t>RAYMOND R. OLIVAR</t>
  </si>
  <si>
    <t>BOGO RESTO BAR, BOGO CITY</t>
  </si>
  <si>
    <t>ZOOM</t>
  </si>
  <si>
    <t>WILLIAM BURRY F. GELLA</t>
  </si>
  <si>
    <t>CHARLEE MARIE G. MONTILLA</t>
  </si>
  <si>
    <t>ROMEO O. TAPAYAN</t>
  </si>
  <si>
    <t>ABNER L. ESPARCIA</t>
  </si>
  <si>
    <t>CZAR T. GUITERING</t>
  </si>
  <si>
    <t>NEW MEMBER</t>
  </si>
  <si>
    <t>PRES. JOVEN J. MONDIGO, JR.</t>
  </si>
  <si>
    <t>RESIDENTS AND CONSTITUENTS</t>
  </si>
  <si>
    <t>ROATRY AREA 1 BLOODLETTING ACTIVITY</t>
  </si>
  <si>
    <t>X</t>
  </si>
  <si>
    <t>OSMEÑA BLVD, CEBU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</si>
</sst>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6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6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3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5" xfId="0" applyFont="1" applyFill="1" applyBorder="1" applyAlignment="1" applyProtection="1">
      <alignment vertical="center"/>
      <protection locked="0"/>
    </xf>
    <xf numFmtId="0" fontId="17" fillId="9" borderId="138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4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1" xfId="0" applyFont="1" applyFill="1" applyBorder="1" applyAlignment="1" applyProtection="1">
      <alignment horizontal="left" vertical="center" shrinkToFit="1"/>
      <protection locked="0"/>
    </xf>
    <xf numFmtId="0" fontId="17" fillId="4" borderId="78" xfId="0" applyFont="1" applyFill="1" applyBorder="1" applyAlignment="1" applyProtection="1">
      <alignment horizontal="left" vertical="center" shrinkToFit="1"/>
      <protection locked="0"/>
    </xf>
    <xf numFmtId="0" fontId="17" fillId="4" borderId="102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7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7" xfId="0" applyFont="1" applyFill="1" applyBorder="1" applyAlignment="1" applyProtection="1">
      <alignment vertical="center" shrinkToFit="1"/>
      <protection locked="0"/>
    </xf>
    <xf numFmtId="0" fontId="60" fillId="0" borderId="43" xfId="0" applyFont="1" applyBorder="1" applyAlignment="1" applyProtection="1">
      <alignment horizontal="center" vertical="center"/>
    </xf>
    <xf numFmtId="0" fontId="7" fillId="0" borderId="153" xfId="0" applyFont="1" applyBorder="1" applyAlignment="1">
      <alignment vertical="center"/>
    </xf>
    <xf numFmtId="0" fontId="66" fillId="8" borderId="16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2" fillId="0" borderId="36" xfId="2" applyBorder="1" applyAlignment="1" applyProtection="1">
      <alignment horizontal="left" vertical="center"/>
    </xf>
    <xf numFmtId="0" fontId="51" fillId="0" borderId="36" xfId="2" applyFont="1" applyBorder="1" applyAlignment="1" applyProtection="1">
      <alignment horizontal="left" vertical="center"/>
    </xf>
    <xf numFmtId="0" fontId="51" fillId="0" borderId="37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61" fillId="0" borderId="45" xfId="0" applyFont="1" applyBorder="1" applyAlignment="1" applyProtection="1">
      <alignment horizontal="left" vertical="top"/>
    </xf>
    <xf numFmtId="0" fontId="17" fillId="0" borderId="45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0" fontId="61" fillId="7" borderId="122" xfId="0" applyFont="1" applyFill="1" applyBorder="1" applyAlignment="1" applyProtection="1">
      <alignment horizontal="left" vertical="center"/>
      <protection locked="0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81" xfId="0" applyFont="1" applyFill="1" applyBorder="1" applyAlignment="1" applyProtection="1">
      <alignment horizontal="left" vertical="center"/>
      <protection locked="0"/>
    </xf>
    <xf numFmtId="0" fontId="17" fillId="7" borderId="51" xfId="0" applyFont="1" applyFill="1" applyBorder="1" applyAlignment="1" applyProtection="1">
      <alignment horizontal="left" vertical="center"/>
      <protection locked="0"/>
    </xf>
    <xf numFmtId="0" fontId="17" fillId="7" borderId="52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horizontal="center" vertical="center"/>
    </xf>
    <xf numFmtId="0" fontId="17" fillId="5" borderId="84" xfId="0" applyFont="1" applyFill="1" applyBorder="1" applyAlignment="1" applyProtection="1">
      <alignment horizontal="center" vertical="center" shrinkToFit="1"/>
    </xf>
    <xf numFmtId="0" fontId="17" fillId="5" borderId="85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08" xfId="0" applyFont="1" applyFill="1" applyBorder="1" applyAlignment="1" applyProtection="1">
      <alignment horizontal="center" vertical="center" shrinkToFit="1"/>
    </xf>
    <xf numFmtId="167" fontId="15" fillId="0" borderId="56" xfId="0" applyNumberFormat="1" applyFont="1" applyBorder="1" applyAlignment="1" applyProtection="1">
      <alignment horizontal="center" vertical="center" textRotation="90" shrinkToFit="1"/>
    </xf>
    <xf numFmtId="167" fontId="15" fillId="0" borderId="62" xfId="0" applyNumberFormat="1" applyFont="1" applyBorder="1" applyAlignment="1" applyProtection="1">
      <alignment horizontal="center" vertical="center" textRotation="90" shrinkToFit="1"/>
    </xf>
    <xf numFmtId="167" fontId="15" fillId="0" borderId="82" xfId="0" applyNumberFormat="1" applyFont="1" applyBorder="1" applyAlignment="1" applyProtection="1">
      <alignment horizontal="center" vertical="center" textRotation="90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167" fontId="17" fillId="4" borderId="83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5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4" borderId="96" xfId="0" applyFont="1" applyFill="1" applyBorder="1" applyAlignment="1" applyProtection="1">
      <alignment horizontal="center" vertical="center" shrinkToFit="1"/>
      <protection locked="0"/>
    </xf>
    <xf numFmtId="0" fontId="17" fillId="4" borderId="109" xfId="0" applyFont="1" applyFill="1" applyBorder="1" applyAlignment="1" applyProtection="1">
      <alignment horizontal="center" vertical="center" shrinkToFit="1"/>
      <protection locked="0"/>
    </xf>
    <xf numFmtId="0" fontId="61" fillId="7" borderId="5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61" fillId="7" borderId="32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6" xfId="0" applyFont="1" applyBorder="1" applyAlignment="1" applyProtection="1">
      <alignment horizontal="right" vertical="center"/>
    </xf>
    <xf numFmtId="0" fontId="16" fillId="0" borderId="57" xfId="0" applyFont="1" applyBorder="1" applyAlignment="1" applyProtection="1">
      <alignment horizontal="right" vertical="center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26" fillId="0" borderId="33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7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79" xfId="0" applyFont="1" applyBorder="1" applyAlignment="1" applyProtection="1">
      <alignment horizontal="right" vertical="center"/>
    </xf>
    <xf numFmtId="0" fontId="17" fillId="0" borderId="33" xfId="0" applyFont="1" applyBorder="1" applyAlignment="1" applyProtection="1">
      <alignment horizontal="right" vertical="center" wrapText="1"/>
    </xf>
    <xf numFmtId="0" fontId="17" fillId="0" borderId="70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center" vertical="center" wrapText="1" shrinkToFit="1"/>
    </xf>
    <xf numFmtId="0" fontId="17" fillId="0" borderId="63" xfId="0" applyFont="1" applyBorder="1" applyAlignment="1" applyProtection="1">
      <alignment horizontal="center" vertical="center" wrapText="1" shrinkToFit="1"/>
    </xf>
    <xf numFmtId="0" fontId="30" fillId="0" borderId="48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3" xfId="0" applyFont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4" xfId="0" applyFont="1" applyBorder="1" applyAlignment="1" applyProtection="1">
      <alignment horizontal="left"/>
    </xf>
    <xf numFmtId="0" fontId="19" fillId="0" borderId="35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38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21" fillId="2" borderId="75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0" xfId="0" applyFont="1" applyFill="1" applyBorder="1" applyAlignment="1" applyProtection="1">
      <alignment horizontal="center" shrinkToFit="1"/>
    </xf>
    <xf numFmtId="0" fontId="22" fillId="3" borderId="40" xfId="0" applyFont="1" applyFill="1" applyBorder="1" applyAlignment="1" applyProtection="1">
      <alignment horizontal="center" shrinkToFit="1"/>
      <protection locked="0"/>
    </xf>
    <xf numFmtId="0" fontId="22" fillId="3" borderId="41" xfId="0" applyFont="1" applyFill="1" applyBorder="1" applyAlignment="1" applyProtection="1">
      <alignment horizontal="center" shrinkToFit="1"/>
      <protection locked="0"/>
    </xf>
    <xf numFmtId="0" fontId="16" fillId="0" borderId="44" xfId="0" applyFont="1" applyBorder="1" applyAlignment="1" applyProtection="1">
      <alignment horizontal="left"/>
    </xf>
    <xf numFmtId="0" fontId="61" fillId="0" borderId="21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5" xfId="0" applyNumberFormat="1" applyFont="1" applyFill="1" applyBorder="1" applyAlignment="1" applyProtection="1">
      <alignment horizontal="center" vertical="center" shrinkToFit="1"/>
      <protection locked="0"/>
    </xf>
    <xf numFmtId="0" fontId="62" fillId="0" borderId="49" xfId="0" applyFont="1" applyBorder="1" applyAlignment="1" applyProtection="1">
      <alignment horizontal="center" vertical="top"/>
    </xf>
    <xf numFmtId="0" fontId="16" fillId="0" borderId="49" xfId="0" applyFont="1" applyBorder="1" applyAlignment="1" applyProtection="1">
      <alignment horizontal="center" vertical="top"/>
    </xf>
    <xf numFmtId="0" fontId="60" fillId="0" borderId="4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68" xfId="0" applyFont="1" applyBorder="1" applyAlignment="1" applyProtection="1">
      <alignment horizontal="center" vertical="center" wrapText="1" shrinkToFit="1"/>
    </xf>
    <xf numFmtId="0" fontId="61" fillId="7" borderId="31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6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8" xfId="0" applyFont="1" applyFill="1" applyBorder="1" applyAlignment="1" applyProtection="1">
      <alignment horizontal="center" vertical="center" shrinkToFit="1"/>
    </xf>
    <xf numFmtId="0" fontId="13" fillId="0" borderId="4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0" xfId="0" applyFont="1" applyBorder="1" applyAlignment="1" applyProtection="1">
      <alignment horizontal="center" shrinkToFit="1"/>
    </xf>
    <xf numFmtId="0" fontId="26" fillId="0" borderId="100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vertical="center" shrinkToFit="1"/>
    </xf>
    <xf numFmtId="0" fontId="26" fillId="0" borderId="57" xfId="0" applyFont="1" applyBorder="1" applyAlignment="1" applyProtection="1">
      <alignment horizontal="center" vertic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05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166" fontId="21" fillId="3" borderId="45" xfId="0" applyNumberFormat="1" applyFont="1" applyFill="1" applyBorder="1" applyAlignment="1" applyProtection="1">
      <alignment horizontal="left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5" fillId="0" borderId="47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5" xfId="0" applyFont="1" applyBorder="1" applyAlignment="1" applyProtection="1">
      <alignment horizontal="left"/>
    </xf>
    <xf numFmtId="0" fontId="17" fillId="0" borderId="34" xfId="0" applyFont="1" applyBorder="1" applyAlignment="1" applyProtection="1">
      <alignment horizontal="right"/>
    </xf>
    <xf numFmtId="0" fontId="17" fillId="0" borderId="45" xfId="0" applyFont="1" applyBorder="1" applyAlignment="1" applyProtection="1">
      <alignment horizontal="right"/>
    </xf>
    <xf numFmtId="0" fontId="17" fillId="5" borderId="90" xfId="0" applyFont="1" applyFill="1" applyBorder="1" applyAlignment="1" applyProtection="1">
      <alignment horizontal="center" vertical="center" shrinkToFit="1"/>
    </xf>
    <xf numFmtId="0" fontId="16" fillId="0" borderId="38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29" fillId="3" borderId="33" xfId="0" applyFont="1" applyFill="1" applyBorder="1" applyAlignment="1" applyProtection="1">
      <alignment horizontal="center" vertical="center" shrinkToFit="1"/>
      <protection locked="0"/>
    </xf>
    <xf numFmtId="0" fontId="29" fillId="3" borderId="70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4" borderId="67" xfId="0" applyFont="1" applyFill="1" applyBorder="1" applyAlignment="1" applyProtection="1">
      <alignment horizontal="center" vertical="center" shrinkToFit="1"/>
      <protection locked="0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59" fillId="6" borderId="139" xfId="0" applyFont="1" applyFill="1" applyBorder="1" applyAlignment="1">
      <alignment horizontal="left" vertical="center" wrapText="1" shrinkToFit="1"/>
    </xf>
    <xf numFmtId="0" fontId="59" fillId="6" borderId="66" xfId="0" applyFont="1" applyFill="1" applyBorder="1" applyAlignment="1">
      <alignment horizontal="left" vertical="center" wrapText="1" shrinkToFit="1"/>
    </xf>
    <xf numFmtId="0" fontId="59" fillId="6" borderId="78" xfId="0" applyFont="1" applyFill="1" applyBorder="1" applyAlignment="1">
      <alignment horizontal="left" vertical="center" wrapText="1" shrinkToFit="1"/>
    </xf>
    <xf numFmtId="0" fontId="5" fillId="0" borderId="74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0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0" borderId="139" xfId="0" applyFont="1" applyBorder="1" applyAlignment="1">
      <alignment horizontal="left" vertical="center" shrinkToFit="1"/>
    </xf>
    <xf numFmtId="0" fontId="54" fillId="0" borderId="66" xfId="0" applyFont="1" applyBorder="1" applyAlignment="1">
      <alignment horizontal="left" vertical="center" shrinkToFit="1"/>
    </xf>
    <xf numFmtId="0" fontId="54" fillId="0" borderId="78" xfId="0" applyFont="1" applyBorder="1" applyAlignment="1">
      <alignment horizontal="left" vertical="center" shrinkToFit="1"/>
    </xf>
    <xf numFmtId="0" fontId="54" fillId="6" borderId="139" xfId="0" applyFont="1" applyFill="1" applyBorder="1" applyAlignment="1">
      <alignment horizontal="left" vertical="center" shrinkToFit="1"/>
    </xf>
    <xf numFmtId="0" fontId="54" fillId="6" borderId="66" xfId="0" applyFont="1" applyFill="1" applyBorder="1" applyAlignment="1">
      <alignment horizontal="left" vertical="center" shrinkToFit="1"/>
    </xf>
    <xf numFmtId="0" fontId="54" fillId="6" borderId="78" xfId="0" applyFont="1" applyFill="1" applyBorder="1" applyAlignment="1">
      <alignment horizontal="left" vertical="center" shrinkToFit="1"/>
    </xf>
    <xf numFmtId="0" fontId="38" fillId="0" borderId="131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13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72" xfId="0" applyFont="1" applyBorder="1" applyAlignment="1">
      <alignment horizontal="center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4" xfId="0" applyNumberFormat="1" applyFont="1" applyBorder="1" applyAlignment="1">
      <alignment horizontal="right" vertical="center" shrinkToFit="1"/>
    </xf>
    <xf numFmtId="169" fontId="26" fillId="0" borderId="137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3" xfId="0" applyFont="1" applyBorder="1" applyAlignment="1">
      <alignment horizontal="right" vertical="center" shrinkToFit="1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17" fillId="0" borderId="129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7" xfId="0" applyFont="1" applyBorder="1" applyAlignment="1">
      <alignment horizontal="center" vertical="center" shrinkToFit="1"/>
    </xf>
    <xf numFmtId="0" fontId="32" fillId="0" borderId="46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169" fontId="17" fillId="0" borderId="129" xfId="0" applyNumberFormat="1" applyFont="1" applyBorder="1" applyAlignment="1">
      <alignment horizontal="right" vertical="center"/>
    </xf>
    <xf numFmtId="169" fontId="17" fillId="0" borderId="127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5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32" fillId="0" borderId="103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2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39" fillId="0" borderId="14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48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99" xfId="0" applyFont="1" applyBorder="1" applyAlignment="1">
      <alignment horizontal="left" vertical="center" shrinkToFit="1"/>
    </xf>
    <xf numFmtId="0" fontId="6" fillId="0" borderId="70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32" fillId="0" borderId="61" xfId="0" applyFont="1" applyBorder="1" applyAlignment="1">
      <alignment horizontal="left" vertical="center"/>
    </xf>
    <xf numFmtId="0" fontId="32" fillId="0" borderId="136" xfId="0" applyFont="1" applyBorder="1" applyAlignment="1">
      <alignment horizontal="right" vertical="center"/>
    </xf>
    <xf numFmtId="0" fontId="32" fillId="0" borderId="134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66" fillId="8" borderId="3" xfId="0" applyFont="1" applyFill="1" applyBorder="1" applyAlignment="1" applyProtection="1">
      <alignment horizontal="left" vertical="center" shrinkToFit="1"/>
      <protection locked="0"/>
    </xf>
    <xf numFmtId="0" fontId="66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4" xfId="0" applyFont="1" applyFill="1" applyBorder="1" applyAlignment="1" applyProtection="1">
      <alignment horizontal="left" vertical="center" shrinkToFit="1"/>
      <protection locked="0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64" fillId="0" borderId="35" xfId="0" applyFont="1" applyBorder="1" applyAlignment="1">
      <alignment horizontal="right" vertical="center"/>
    </xf>
    <xf numFmtId="0" fontId="50" fillId="0" borderId="35" xfId="0" applyFont="1" applyBorder="1" applyAlignment="1">
      <alignment horizontal="right" vertical="center"/>
    </xf>
    <xf numFmtId="0" fontId="50" fillId="0" borderId="152" xfId="0" applyFont="1" applyBorder="1" applyAlignment="1">
      <alignment horizontal="right" vertical="center"/>
    </xf>
    <xf numFmtId="3" fontId="17" fillId="0" borderId="63" xfId="0" applyNumberFormat="1" applyFont="1" applyBorder="1" applyAlignment="1">
      <alignment horizontal="center" vertical="center"/>
    </xf>
    <xf numFmtId="3" fontId="17" fillId="0" borderId="152" xfId="0" applyNumberFormat="1" applyFont="1" applyBorder="1" applyAlignment="1">
      <alignment horizontal="center" vertical="center"/>
    </xf>
    <xf numFmtId="17" fontId="15" fillId="0" borderId="45" xfId="0" applyNumberFormat="1" applyFont="1" applyBorder="1" applyAlignment="1">
      <alignment horizontal="center" vertical="top"/>
    </xf>
    <xf numFmtId="167" fontId="15" fillId="0" borderId="45" xfId="0" applyNumberFormat="1" applyFont="1" applyBorder="1" applyAlignment="1">
      <alignment horizontal="center" vertical="top"/>
    </xf>
    <xf numFmtId="0" fontId="63" fillId="0" borderId="150" xfId="0" applyFont="1" applyBorder="1" applyAlignment="1">
      <alignment horizontal="center" vertical="center" shrinkToFit="1"/>
    </xf>
    <xf numFmtId="0" fontId="63" fillId="0" borderId="66" xfId="0" applyFont="1" applyBorder="1" applyAlignment="1">
      <alignment horizontal="center" vertical="center" shrinkToFit="1"/>
    </xf>
    <xf numFmtId="0" fontId="63" fillId="0" borderId="151" xfId="0" applyFont="1" applyBorder="1" applyAlignment="1">
      <alignment horizontal="center" vertical="center" shrinkToFit="1"/>
    </xf>
    <xf numFmtId="0" fontId="55" fillId="0" borderId="139" xfId="0" applyFont="1" applyBorder="1" applyAlignment="1">
      <alignment horizontal="left" vertical="center" wrapText="1" shrinkToFit="1"/>
    </xf>
    <xf numFmtId="0" fontId="55" fillId="0" borderId="66" xfId="0" applyFont="1" applyBorder="1" applyAlignment="1">
      <alignment horizontal="left" vertical="center" wrapText="1" shrinkToFit="1"/>
    </xf>
    <xf numFmtId="0" fontId="55" fillId="0" borderId="78" xfId="0" applyFont="1" applyBorder="1" applyAlignment="1">
      <alignment horizontal="left" vertical="center" wrapText="1" shrinkToFit="1"/>
    </xf>
    <xf numFmtId="0" fontId="57" fillId="0" borderId="139" xfId="0" applyFont="1" applyBorder="1" applyAlignment="1">
      <alignment horizontal="left" vertical="center" wrapText="1"/>
    </xf>
    <xf numFmtId="0" fontId="57" fillId="0" borderId="66" xfId="0" applyFont="1" applyBorder="1" applyAlignment="1">
      <alignment horizontal="left" vertical="center" wrapText="1"/>
    </xf>
    <xf numFmtId="0" fontId="57" fillId="0" borderId="78" xfId="0" applyFont="1" applyBorder="1" applyAlignment="1">
      <alignment horizontal="left" vertical="center" wrapText="1"/>
    </xf>
    <xf numFmtId="0" fontId="57" fillId="0" borderId="147" xfId="0" applyFont="1" applyBorder="1" applyAlignment="1">
      <alignment horizontal="left" vertical="center" wrapText="1"/>
    </xf>
    <xf numFmtId="0" fontId="57" fillId="0" borderId="143" xfId="0" applyFont="1" applyBorder="1" applyAlignment="1">
      <alignment horizontal="left" vertical="center" wrapText="1"/>
    </xf>
    <xf numFmtId="0" fontId="57" fillId="0" borderId="102" xfId="0" applyFont="1" applyBorder="1" applyAlignment="1">
      <alignment horizontal="left" vertical="center" wrapText="1"/>
    </xf>
    <xf numFmtId="0" fontId="12" fillId="0" borderId="76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7" xfId="0" applyFont="1" applyBorder="1" applyAlignment="1">
      <alignment horizontal="left" vertical="center" wrapText="1"/>
    </xf>
    <xf numFmtId="0" fontId="15" fillId="10" borderId="140" xfId="0" applyFont="1" applyFill="1" applyBorder="1" applyAlignment="1">
      <alignment horizontal="center" vertical="center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4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7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5" borderId="139" xfId="0" applyFont="1" applyFill="1" applyBorder="1" applyAlignment="1">
      <alignment horizontal="center" vertical="center"/>
    </xf>
    <xf numFmtId="0" fontId="13" fillId="5" borderId="66" xfId="0" applyFont="1" applyFill="1" applyBorder="1" applyAlignment="1">
      <alignment horizontal="center" vertical="center"/>
    </xf>
    <xf numFmtId="0" fontId="17" fillId="0" borderId="66" xfId="0" applyFont="1" applyBorder="1" applyAlignment="1">
      <alignment horizontal="left" vertical="center" wrapText="1"/>
    </xf>
    <xf numFmtId="0" fontId="26" fillId="0" borderId="67" xfId="0" applyFont="1" applyBorder="1" applyAlignment="1">
      <alignment horizontal="left" vertical="center" wrapText="1"/>
    </xf>
    <xf numFmtId="0" fontId="26" fillId="0" borderId="66" xfId="0" applyFont="1" applyBorder="1" applyAlignment="1">
      <alignment horizontal="left" vertical="center" wrapText="1"/>
    </xf>
    <xf numFmtId="0" fontId="17" fillId="0" borderId="95" xfId="0" applyFont="1" applyBorder="1" applyAlignment="1">
      <alignment horizontal="left" vertical="center" wrapText="1"/>
    </xf>
    <xf numFmtId="0" fontId="17" fillId="0" borderId="143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5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5" xfId="0" applyFont="1" applyFill="1" applyBorder="1" applyAlignment="1" applyProtection="1">
      <alignment horizontal="left" vertical="center"/>
      <protection locked="0"/>
    </xf>
    <xf numFmtId="0" fontId="45" fillId="0" borderId="67" xfId="0" applyFont="1" applyBorder="1" applyAlignment="1">
      <alignment horizontal="left" vertical="center" wrapText="1"/>
    </xf>
    <xf numFmtId="0" fontId="45" fillId="0" borderId="66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1" xfId="0" applyFont="1" applyFill="1" applyBorder="1" applyAlignment="1" applyProtection="1">
      <alignment horizontal="center" vertical="center"/>
      <protection locked="0"/>
    </xf>
    <xf numFmtId="0" fontId="13" fillId="11" borderId="64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topLeftCell="A4" zoomScale="140" zoomScaleNormal="140" zoomScaleSheetLayoutView="100" workbookViewId="0">
      <selection activeCell="P26" sqref="P26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4" t="s">
        <v>30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ht="15">
      <c r="A2" s="177" t="s">
        <v>0</v>
      </c>
      <c r="B2" s="177"/>
      <c r="C2" s="177"/>
      <c r="D2" s="177"/>
      <c r="E2" s="177"/>
      <c r="F2" s="177"/>
      <c r="G2" s="177"/>
      <c r="H2" s="177"/>
      <c r="I2" s="177"/>
      <c r="J2" s="177"/>
      <c r="K2" s="178">
        <v>44075</v>
      </c>
      <c r="L2" s="179"/>
      <c r="M2" s="179"/>
      <c r="N2" s="29"/>
      <c r="O2" s="29"/>
      <c r="P2" s="29"/>
    </row>
    <row r="3" spans="1:16" ht="12" customHeight="1">
      <c r="A3" s="56" t="s">
        <v>118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3.95" customHeight="1" thickBot="1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1:16" s="31" customFormat="1" ht="11.25" customHeight="1" thickTop="1">
      <c r="A5" s="199" t="s">
        <v>1</v>
      </c>
      <c r="B5" s="200"/>
      <c r="C5" s="143"/>
      <c r="D5" s="143"/>
      <c r="E5" s="143"/>
      <c r="F5" s="143"/>
      <c r="G5" s="143"/>
      <c r="H5" s="30" t="s">
        <v>19</v>
      </c>
      <c r="I5" s="143" t="s">
        <v>2</v>
      </c>
      <c r="J5" s="143"/>
      <c r="K5" s="143"/>
      <c r="L5" s="143"/>
      <c r="M5" s="143"/>
      <c r="N5" s="143" t="s">
        <v>3</v>
      </c>
      <c r="O5" s="143"/>
      <c r="P5" s="144"/>
    </row>
    <row r="6" spans="1:16" ht="15.95" customHeight="1" thickBot="1">
      <c r="A6" s="201" t="s">
        <v>136</v>
      </c>
      <c r="B6" s="202"/>
      <c r="C6" s="203"/>
      <c r="D6" s="203"/>
      <c r="E6" s="203"/>
      <c r="F6" s="203"/>
      <c r="G6" s="203"/>
      <c r="H6" s="27" t="s">
        <v>137</v>
      </c>
      <c r="I6" s="204" t="s">
        <v>139</v>
      </c>
      <c r="J6" s="204"/>
      <c r="K6" s="204"/>
      <c r="L6" s="204"/>
      <c r="M6" s="204"/>
      <c r="N6" s="204" t="s">
        <v>140</v>
      </c>
      <c r="O6" s="204"/>
      <c r="P6" s="205"/>
    </row>
    <row r="7" spans="1:16" ht="11.1" customHeight="1" thickTop="1">
      <c r="A7" s="137" t="s">
        <v>29</v>
      </c>
      <c r="B7" s="137"/>
      <c r="C7" s="137"/>
      <c r="D7" s="137"/>
      <c r="E7" s="137"/>
      <c r="F7" s="137"/>
      <c r="G7" s="137"/>
      <c r="H7" s="137"/>
      <c r="I7" s="196" t="s">
        <v>4</v>
      </c>
      <c r="J7" s="196"/>
      <c r="K7" s="196"/>
      <c r="L7" s="196"/>
      <c r="M7" s="196"/>
      <c r="N7" s="196"/>
      <c r="O7" s="32"/>
      <c r="P7" s="32"/>
    </row>
    <row r="8" spans="1:16" ht="15" customHeight="1" thickBot="1">
      <c r="A8" s="195"/>
      <c r="B8" s="195"/>
      <c r="C8" s="195"/>
      <c r="D8" s="195"/>
      <c r="E8" s="195"/>
      <c r="F8" s="195"/>
      <c r="G8" s="195"/>
      <c r="H8" s="195"/>
      <c r="I8" s="197"/>
      <c r="J8" s="197"/>
      <c r="K8" s="197"/>
      <c r="L8" s="197"/>
      <c r="M8" s="197"/>
      <c r="N8" s="197"/>
      <c r="O8" s="188">
        <v>44111</v>
      </c>
      <c r="P8" s="188"/>
    </row>
    <row r="9" spans="1:16" s="33" customFormat="1" ht="14.1" customHeight="1" thickTop="1">
      <c r="A9" s="87" t="s">
        <v>34</v>
      </c>
      <c r="B9" s="158" t="s">
        <v>21</v>
      </c>
      <c r="C9" s="159"/>
      <c r="D9" s="182" t="s">
        <v>33</v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4"/>
      <c r="P9" s="180" t="s">
        <v>109</v>
      </c>
    </row>
    <row r="10" spans="1:16" s="34" customFormat="1" ht="12.95" customHeight="1" thickBot="1">
      <c r="A10" s="88"/>
      <c r="B10" s="129" t="s">
        <v>22</v>
      </c>
      <c r="C10" s="130"/>
      <c r="D10" s="193" t="s">
        <v>25</v>
      </c>
      <c r="E10" s="128"/>
      <c r="F10" s="128" t="s">
        <v>26</v>
      </c>
      <c r="G10" s="128"/>
      <c r="H10" s="128" t="s">
        <v>23</v>
      </c>
      <c r="I10" s="128"/>
      <c r="J10" s="128" t="s">
        <v>24</v>
      </c>
      <c r="K10" s="128"/>
      <c r="L10" s="128" t="s">
        <v>27</v>
      </c>
      <c r="M10" s="128"/>
      <c r="N10" s="128" t="s">
        <v>28</v>
      </c>
      <c r="O10" s="162"/>
      <c r="P10" s="181"/>
    </row>
    <row r="11" spans="1:16" s="35" customFormat="1" ht="12" customHeight="1" thickBot="1">
      <c r="A11" s="88"/>
      <c r="B11" s="153">
        <v>44077</v>
      </c>
      <c r="C11" s="154"/>
      <c r="D11" s="163">
        <v>28</v>
      </c>
      <c r="E11" s="164"/>
      <c r="F11" s="165"/>
      <c r="G11" s="165"/>
      <c r="H11" s="165"/>
      <c r="I11" s="166"/>
      <c r="J11" s="167"/>
      <c r="K11" s="168"/>
      <c r="L11" s="185"/>
      <c r="M11" s="175"/>
      <c r="N11" s="175"/>
      <c r="O11" s="186"/>
      <c r="P11" s="43" t="s">
        <v>141</v>
      </c>
    </row>
    <row r="12" spans="1:16" s="35" customFormat="1" ht="12" customHeight="1" thickTop="1" thickBot="1">
      <c r="A12" s="88"/>
      <c r="B12" s="84">
        <v>44091</v>
      </c>
      <c r="C12" s="85"/>
      <c r="D12" s="95">
        <v>29</v>
      </c>
      <c r="E12" s="81"/>
      <c r="F12" s="90"/>
      <c r="G12" s="90"/>
      <c r="H12" s="90"/>
      <c r="I12" s="91"/>
      <c r="J12" s="82"/>
      <c r="K12" s="187"/>
      <c r="L12" s="94"/>
      <c r="M12" s="68"/>
      <c r="N12" s="68"/>
      <c r="O12" s="69"/>
      <c r="P12" s="44" t="s">
        <v>141</v>
      </c>
    </row>
    <row r="13" spans="1:16" s="35" customFormat="1" ht="12" customHeight="1" thickTop="1" thickBot="1">
      <c r="A13" s="88"/>
      <c r="B13" s="84"/>
      <c r="C13" s="85"/>
      <c r="D13" s="95"/>
      <c r="E13" s="81"/>
      <c r="F13" s="90"/>
      <c r="G13" s="90"/>
      <c r="H13" s="90"/>
      <c r="I13" s="91"/>
      <c r="J13" s="92"/>
      <c r="K13" s="93"/>
      <c r="L13" s="94"/>
      <c r="M13" s="68"/>
      <c r="N13" s="68"/>
      <c r="O13" s="69"/>
      <c r="P13" s="44"/>
    </row>
    <row r="14" spans="1:16" s="35" customFormat="1" ht="12" customHeight="1" thickTop="1" thickBot="1">
      <c r="A14" s="88"/>
      <c r="B14" s="84"/>
      <c r="C14" s="85"/>
      <c r="D14" s="95"/>
      <c r="E14" s="81"/>
      <c r="F14" s="96"/>
      <c r="G14" s="96"/>
      <c r="H14" s="90"/>
      <c r="I14" s="91"/>
      <c r="J14" s="92"/>
      <c r="K14" s="93"/>
      <c r="L14" s="94"/>
      <c r="M14" s="68"/>
      <c r="N14" s="68"/>
      <c r="O14" s="69"/>
      <c r="P14" s="44"/>
    </row>
    <row r="15" spans="1:16" s="35" customFormat="1" ht="12" customHeight="1" thickTop="1" thickBot="1">
      <c r="A15" s="88"/>
      <c r="B15" s="84"/>
      <c r="C15" s="85"/>
      <c r="D15" s="189"/>
      <c r="E15" s="190"/>
      <c r="F15" s="191"/>
      <c r="G15" s="81"/>
      <c r="H15" s="96"/>
      <c r="I15" s="192"/>
      <c r="J15" s="82"/>
      <c r="K15" s="187"/>
      <c r="L15" s="94"/>
      <c r="M15" s="68"/>
      <c r="N15" s="68"/>
      <c r="O15" s="69"/>
      <c r="P15" s="44"/>
    </row>
    <row r="16" spans="1:16" s="35" customFormat="1" ht="12" customHeight="1" thickTop="1" thickBot="1">
      <c r="A16" s="88"/>
      <c r="B16" s="84"/>
      <c r="C16" s="85"/>
      <c r="D16" s="174"/>
      <c r="E16" s="175"/>
      <c r="F16" s="79"/>
      <c r="G16" s="80"/>
      <c r="H16" s="81"/>
      <c r="I16" s="206"/>
      <c r="J16" s="92"/>
      <c r="K16" s="93"/>
      <c r="L16" s="94"/>
      <c r="M16" s="68"/>
      <c r="N16" s="68"/>
      <c r="O16" s="69"/>
      <c r="P16" s="44"/>
    </row>
    <row r="17" spans="1:16" s="35" customFormat="1" ht="12" customHeight="1" thickTop="1" thickBot="1">
      <c r="A17" s="88"/>
      <c r="B17" s="84">
        <v>44084</v>
      </c>
      <c r="C17" s="85"/>
      <c r="D17" s="174"/>
      <c r="E17" s="175"/>
      <c r="F17" s="175"/>
      <c r="G17" s="175"/>
      <c r="H17" s="79"/>
      <c r="I17" s="80"/>
      <c r="J17" s="81">
        <v>28</v>
      </c>
      <c r="K17" s="81"/>
      <c r="L17" s="187"/>
      <c r="M17" s="68"/>
      <c r="N17" s="68"/>
      <c r="O17" s="69"/>
      <c r="P17" s="44" t="s">
        <v>141</v>
      </c>
    </row>
    <row r="18" spans="1:16" s="35" customFormat="1" ht="12" customHeight="1" thickTop="1" thickBot="1">
      <c r="A18" s="88"/>
      <c r="B18" s="84"/>
      <c r="C18" s="85"/>
      <c r="D18" s="86"/>
      <c r="E18" s="68"/>
      <c r="F18" s="68"/>
      <c r="G18" s="68"/>
      <c r="H18" s="68"/>
      <c r="I18" s="82"/>
      <c r="J18" s="81"/>
      <c r="K18" s="81"/>
      <c r="L18" s="93"/>
      <c r="M18" s="198"/>
      <c r="N18" s="68"/>
      <c r="O18" s="69"/>
      <c r="P18" s="44"/>
    </row>
    <row r="19" spans="1:16" s="35" customFormat="1" ht="12" customHeight="1" thickTop="1" thickBot="1">
      <c r="A19" s="88"/>
      <c r="B19" s="84">
        <v>44094</v>
      </c>
      <c r="C19" s="85"/>
      <c r="D19" s="86"/>
      <c r="E19" s="68"/>
      <c r="F19" s="68"/>
      <c r="G19" s="68"/>
      <c r="H19" s="68"/>
      <c r="I19" s="68"/>
      <c r="J19" s="79"/>
      <c r="K19" s="80"/>
      <c r="L19" s="81">
        <v>5</v>
      </c>
      <c r="M19" s="81"/>
      <c r="N19" s="82"/>
      <c r="O19" s="83"/>
      <c r="P19" s="44" t="s">
        <v>153</v>
      </c>
    </row>
    <row r="20" spans="1:16" s="35" customFormat="1" ht="12" customHeight="1" thickTop="1" thickBot="1">
      <c r="A20" s="88"/>
      <c r="B20" s="84"/>
      <c r="C20" s="85"/>
      <c r="D20" s="86"/>
      <c r="E20" s="68"/>
      <c r="F20" s="68"/>
      <c r="G20" s="68"/>
      <c r="H20" s="68"/>
      <c r="I20" s="68"/>
      <c r="J20" s="68"/>
      <c r="K20" s="82"/>
      <c r="L20" s="81"/>
      <c r="M20" s="81"/>
      <c r="N20" s="82"/>
      <c r="O20" s="83"/>
      <c r="P20" s="44"/>
    </row>
    <row r="21" spans="1:16" s="35" customFormat="1" ht="12" customHeight="1" thickTop="1" thickBot="1">
      <c r="A21" s="88"/>
      <c r="B21" s="84"/>
      <c r="C21" s="85"/>
      <c r="D21" s="86"/>
      <c r="E21" s="68"/>
      <c r="F21" s="68"/>
      <c r="G21" s="68"/>
      <c r="H21" s="68"/>
      <c r="I21" s="68"/>
      <c r="J21" s="68"/>
      <c r="K21" s="82"/>
      <c r="L21" s="81"/>
      <c r="M21" s="81"/>
      <c r="N21" s="82"/>
      <c r="O21" s="83"/>
      <c r="P21" s="44"/>
    </row>
    <row r="22" spans="1:16" s="35" customFormat="1" ht="12" customHeight="1" thickTop="1" thickBot="1">
      <c r="A22" s="88"/>
      <c r="B22" s="84"/>
      <c r="C22" s="85"/>
      <c r="D22" s="86"/>
      <c r="E22" s="68"/>
      <c r="F22" s="68"/>
      <c r="G22" s="68"/>
      <c r="H22" s="68"/>
      <c r="I22" s="68"/>
      <c r="J22" s="68"/>
      <c r="K22" s="82"/>
      <c r="L22" s="81"/>
      <c r="M22" s="81"/>
      <c r="N22" s="82"/>
      <c r="O22" s="83"/>
      <c r="P22" s="44"/>
    </row>
    <row r="23" spans="1:16" s="35" customFormat="1" ht="12" customHeight="1" thickTop="1" thickBot="1">
      <c r="A23" s="88"/>
      <c r="B23" s="84"/>
      <c r="C23" s="85"/>
      <c r="D23" s="86"/>
      <c r="E23" s="68"/>
      <c r="F23" s="68"/>
      <c r="G23" s="68"/>
      <c r="H23" s="68"/>
      <c r="I23" s="68"/>
      <c r="J23" s="68"/>
      <c r="K23" s="82"/>
      <c r="L23" s="81"/>
      <c r="M23" s="81"/>
      <c r="N23" s="82"/>
      <c r="O23" s="83"/>
      <c r="P23" s="44"/>
    </row>
    <row r="24" spans="1:16" s="35" customFormat="1" ht="12" customHeight="1" thickTop="1" thickBot="1">
      <c r="A24" s="88"/>
      <c r="B24" s="84"/>
      <c r="C24" s="85"/>
      <c r="D24" s="86"/>
      <c r="E24" s="68"/>
      <c r="F24" s="68"/>
      <c r="G24" s="68"/>
      <c r="H24" s="68"/>
      <c r="I24" s="68"/>
      <c r="J24" s="68"/>
      <c r="K24" s="82"/>
      <c r="L24" s="81"/>
      <c r="M24" s="81"/>
      <c r="N24" s="82"/>
      <c r="O24" s="83"/>
      <c r="P24" s="44"/>
    </row>
    <row r="25" spans="1:16" s="35" customFormat="1" ht="12" customHeight="1" thickTop="1" thickBot="1">
      <c r="A25" s="88"/>
      <c r="B25" s="84"/>
      <c r="C25" s="85"/>
      <c r="D25" s="86"/>
      <c r="E25" s="68"/>
      <c r="F25" s="68"/>
      <c r="G25" s="68"/>
      <c r="H25" s="68"/>
      <c r="I25" s="68"/>
      <c r="J25" s="68"/>
      <c r="K25" s="82"/>
      <c r="L25" s="81"/>
      <c r="M25" s="81"/>
      <c r="N25" s="82"/>
      <c r="O25" s="83"/>
      <c r="P25" s="44"/>
    </row>
    <row r="26" spans="1:16" s="35" customFormat="1" ht="12" customHeight="1" thickTop="1" thickBot="1">
      <c r="A26" s="88"/>
      <c r="B26" s="84"/>
      <c r="C26" s="85"/>
      <c r="D26" s="86"/>
      <c r="E26" s="68"/>
      <c r="F26" s="68"/>
      <c r="G26" s="68"/>
      <c r="H26" s="68"/>
      <c r="I26" s="68"/>
      <c r="J26" s="68"/>
      <c r="K26" s="82"/>
      <c r="L26" s="81"/>
      <c r="M26" s="81"/>
      <c r="N26" s="82"/>
      <c r="O26" s="83"/>
      <c r="P26" s="44"/>
    </row>
    <row r="27" spans="1:16" s="35" customFormat="1" ht="12" customHeight="1" thickTop="1" thickBot="1">
      <c r="A27" s="89"/>
      <c r="B27" s="97">
        <v>44086</v>
      </c>
      <c r="C27" s="98"/>
      <c r="D27" s="99"/>
      <c r="E27" s="100"/>
      <c r="F27" s="100"/>
      <c r="G27" s="100"/>
      <c r="H27" s="100"/>
      <c r="I27" s="100"/>
      <c r="J27" s="100"/>
      <c r="K27" s="100"/>
      <c r="L27" s="101"/>
      <c r="M27" s="101"/>
      <c r="N27" s="102">
        <v>1</v>
      </c>
      <c r="O27" s="103"/>
      <c r="P27" s="45" t="s">
        <v>142</v>
      </c>
    </row>
    <row r="28" spans="1:16" s="34" customFormat="1" ht="8.25" customHeight="1" thickTop="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>
      <c r="A29" s="117" t="s">
        <v>5</v>
      </c>
      <c r="B29" s="117"/>
      <c r="C29" s="117"/>
      <c r="D29" s="117"/>
      <c r="E29" s="117"/>
      <c r="F29" s="117"/>
      <c r="G29" s="117"/>
      <c r="H29" s="117"/>
      <c r="I29" s="117"/>
    </row>
    <row r="30" spans="1:16" ht="3" customHeight="1" thickBot="1"/>
    <row r="31" spans="1:16" ht="12" customHeight="1" thickTop="1">
      <c r="A31" s="109" t="s">
        <v>37</v>
      </c>
      <c r="B31" s="118"/>
      <c r="C31" s="110"/>
      <c r="D31" s="110"/>
      <c r="E31" s="110"/>
      <c r="F31" s="110"/>
      <c r="G31" s="110"/>
      <c r="H31" s="3">
        <v>31</v>
      </c>
      <c r="J31" s="109" t="s">
        <v>7</v>
      </c>
      <c r="K31" s="110"/>
      <c r="L31" s="110"/>
      <c r="M31" s="110"/>
      <c r="N31" s="110"/>
      <c r="O31" s="110"/>
      <c r="P31" s="3">
        <v>0</v>
      </c>
    </row>
    <row r="32" spans="1:16" ht="12" customHeight="1" thickBot="1">
      <c r="A32" s="119" t="s">
        <v>35</v>
      </c>
      <c r="B32" s="120"/>
      <c r="C32" s="121"/>
      <c r="D32" s="121"/>
      <c r="E32" s="121"/>
      <c r="F32" s="121"/>
      <c r="G32" s="121"/>
      <c r="H32" s="4">
        <v>0</v>
      </c>
      <c r="J32" s="111" t="s">
        <v>18</v>
      </c>
      <c r="K32" s="112"/>
      <c r="L32" s="112"/>
      <c r="M32" s="112"/>
      <c r="N32" s="112"/>
      <c r="O32" s="112"/>
      <c r="P32" s="5">
        <v>0</v>
      </c>
    </row>
    <row r="33" spans="1:16" ht="12" customHeight="1" thickTop="1" thickBot="1">
      <c r="A33" s="111" t="s">
        <v>6</v>
      </c>
      <c r="B33" s="122"/>
      <c r="C33" s="112"/>
      <c r="D33" s="112"/>
      <c r="E33" s="112"/>
      <c r="F33" s="112"/>
      <c r="G33" s="112"/>
      <c r="H33" s="5">
        <v>0</v>
      </c>
      <c r="J33" s="113" t="s">
        <v>8</v>
      </c>
      <c r="K33" s="114"/>
      <c r="L33" s="114"/>
      <c r="M33" s="114"/>
      <c r="N33" s="114"/>
      <c r="O33" s="114"/>
      <c r="P33" s="36">
        <f>SUM(P31:P32)</f>
        <v>0</v>
      </c>
    </row>
    <row r="34" spans="1:16" ht="24.95" customHeight="1" thickTop="1" thickBot="1">
      <c r="A34" s="123" t="s">
        <v>36</v>
      </c>
      <c r="B34" s="124"/>
      <c r="C34" s="125"/>
      <c r="D34" s="125"/>
      <c r="E34" s="125"/>
      <c r="F34" s="125"/>
      <c r="G34" s="125"/>
      <c r="H34" s="36">
        <f>H31+H32-H33</f>
        <v>31</v>
      </c>
    </row>
    <row r="35" spans="1:16" ht="3.95" customHeight="1" thickTop="1" thickBot="1">
      <c r="A35" s="126"/>
      <c r="B35" s="126"/>
      <c r="C35" s="126"/>
      <c r="D35" s="126"/>
      <c r="E35" s="126"/>
      <c r="F35" s="126"/>
      <c r="G35" s="126"/>
    </row>
    <row r="36" spans="1:16" ht="15.75" customHeight="1" thickTop="1">
      <c r="A36" s="76" t="s">
        <v>11</v>
      </c>
      <c r="B36" s="77"/>
      <c r="C36" s="77"/>
      <c r="D36" s="77"/>
      <c r="E36" s="77"/>
      <c r="F36" s="77"/>
      <c r="G36" s="78"/>
      <c r="H36" s="115" t="s">
        <v>9</v>
      </c>
      <c r="I36" s="115"/>
      <c r="J36" s="115"/>
      <c r="K36" s="115"/>
      <c r="L36" s="115"/>
      <c r="M36" s="115" t="s">
        <v>10</v>
      </c>
      <c r="N36" s="115"/>
      <c r="O36" s="115"/>
      <c r="P36" s="116"/>
    </row>
    <row r="37" spans="1:16" s="38" customFormat="1" ht="12.75" customHeight="1">
      <c r="A37" s="37">
        <v>1</v>
      </c>
      <c r="B37" s="70" t="s">
        <v>143</v>
      </c>
      <c r="C37" s="71"/>
      <c r="D37" s="71"/>
      <c r="E37" s="71"/>
      <c r="F37" s="71"/>
      <c r="G37" s="72"/>
      <c r="H37" s="104" t="s">
        <v>148</v>
      </c>
      <c r="I37" s="105"/>
      <c r="J37" s="105"/>
      <c r="K37" s="105"/>
      <c r="L37" s="105"/>
      <c r="M37" s="104" t="s">
        <v>149</v>
      </c>
      <c r="N37" s="105"/>
      <c r="O37" s="105"/>
      <c r="P37" s="106"/>
    </row>
    <row r="38" spans="1:16" s="38" customFormat="1" ht="12.75" customHeight="1">
      <c r="A38" s="39">
        <v>2</v>
      </c>
      <c r="B38" s="73" t="s">
        <v>144</v>
      </c>
      <c r="C38" s="74"/>
      <c r="D38" s="74"/>
      <c r="E38" s="74"/>
      <c r="F38" s="74"/>
      <c r="G38" s="75"/>
      <c r="H38" s="107" t="s">
        <v>148</v>
      </c>
      <c r="I38" s="108"/>
      <c r="J38" s="108"/>
      <c r="K38" s="108"/>
      <c r="L38" s="108"/>
      <c r="M38" s="104" t="s">
        <v>149</v>
      </c>
      <c r="N38" s="105"/>
      <c r="O38" s="105"/>
      <c r="P38" s="106"/>
    </row>
    <row r="39" spans="1:16" s="38" customFormat="1" ht="12.75" customHeight="1">
      <c r="A39" s="39">
        <v>3</v>
      </c>
      <c r="B39" s="73" t="s">
        <v>145</v>
      </c>
      <c r="C39" s="74"/>
      <c r="D39" s="74"/>
      <c r="E39" s="74"/>
      <c r="F39" s="74"/>
      <c r="G39" s="75"/>
      <c r="H39" s="107" t="s">
        <v>148</v>
      </c>
      <c r="I39" s="108"/>
      <c r="J39" s="108"/>
      <c r="K39" s="108"/>
      <c r="L39" s="108"/>
      <c r="M39" s="104" t="s">
        <v>149</v>
      </c>
      <c r="N39" s="105"/>
      <c r="O39" s="105"/>
      <c r="P39" s="106"/>
    </row>
    <row r="40" spans="1:16" s="38" customFormat="1" ht="12.75" customHeight="1">
      <c r="A40" s="40">
        <v>4</v>
      </c>
      <c r="B40" s="73" t="s">
        <v>146</v>
      </c>
      <c r="C40" s="74"/>
      <c r="D40" s="74"/>
      <c r="E40" s="74"/>
      <c r="F40" s="74"/>
      <c r="G40" s="75"/>
      <c r="H40" s="160" t="s">
        <v>148</v>
      </c>
      <c r="I40" s="161"/>
      <c r="J40" s="161"/>
      <c r="K40" s="161"/>
      <c r="L40" s="161"/>
      <c r="M40" s="104" t="s">
        <v>149</v>
      </c>
      <c r="N40" s="105"/>
      <c r="O40" s="105"/>
      <c r="P40" s="106"/>
    </row>
    <row r="41" spans="1:16" s="38" customFormat="1" ht="12.75" customHeight="1" thickBot="1">
      <c r="A41" s="39">
        <v>5</v>
      </c>
      <c r="B41" s="60" t="s">
        <v>147</v>
      </c>
      <c r="C41" s="61"/>
      <c r="D41" s="61"/>
      <c r="E41" s="61"/>
      <c r="F41" s="61"/>
      <c r="G41" s="62"/>
      <c r="H41" s="107" t="s">
        <v>148</v>
      </c>
      <c r="I41" s="108"/>
      <c r="J41" s="108"/>
      <c r="K41" s="108"/>
      <c r="L41" s="108"/>
      <c r="M41" s="104" t="s">
        <v>149</v>
      </c>
      <c r="N41" s="105"/>
      <c r="O41" s="105"/>
      <c r="P41" s="106"/>
    </row>
    <row r="42" spans="1:16" ht="3.75" customHeight="1" thickTop="1">
      <c r="A42" s="137" t="s">
        <v>31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1" t="s">
        <v>134</v>
      </c>
      <c r="B44" s="152"/>
      <c r="C44" s="152"/>
      <c r="D44" s="152"/>
      <c r="E44" s="152"/>
      <c r="F44" s="152"/>
      <c r="G44" s="152"/>
      <c r="H44" s="57" t="s">
        <v>126</v>
      </c>
      <c r="I44" s="58"/>
      <c r="J44" s="58"/>
      <c r="K44" s="58"/>
      <c r="L44" s="59"/>
      <c r="M44" s="155" t="s">
        <v>117</v>
      </c>
      <c r="N44" s="156"/>
      <c r="O44" s="156"/>
      <c r="P44" s="41" t="s">
        <v>129</v>
      </c>
    </row>
    <row r="45" spans="1:16" ht="15.95" customHeight="1" thickBot="1">
      <c r="A45" s="172" t="s">
        <v>112</v>
      </c>
      <c r="B45" s="173"/>
      <c r="C45" s="173"/>
      <c r="D45" s="173"/>
      <c r="E45" s="173"/>
      <c r="F45" s="173"/>
      <c r="G45" s="173"/>
      <c r="H45" s="169" t="s">
        <v>127</v>
      </c>
      <c r="I45" s="170"/>
      <c r="J45" s="170"/>
      <c r="K45" s="170"/>
      <c r="L45" s="171"/>
      <c r="M45" s="157" t="s">
        <v>128</v>
      </c>
      <c r="N45" s="157"/>
      <c r="O45" s="157"/>
      <c r="P45" s="53" t="s">
        <v>130</v>
      </c>
    </row>
    <row r="46" spans="1:16" ht="12.75" customHeight="1">
      <c r="G46" s="150" t="s">
        <v>16</v>
      </c>
      <c r="H46" s="150"/>
      <c r="I46" s="150"/>
      <c r="J46" s="150"/>
      <c r="K46" s="150"/>
      <c r="L46" s="150"/>
    </row>
    <row r="47" spans="1:16" ht="12" customHeight="1">
      <c r="G47" s="117" t="s">
        <v>113</v>
      </c>
      <c r="H47" s="117"/>
      <c r="I47" s="117"/>
      <c r="J47" s="117"/>
      <c r="K47" s="117"/>
      <c r="L47" s="117"/>
    </row>
    <row r="48" spans="1:16" ht="12" customHeight="1">
      <c r="G48" s="63" t="s">
        <v>131</v>
      </c>
      <c r="H48" s="64"/>
      <c r="I48" s="64"/>
      <c r="J48" s="64"/>
      <c r="K48" s="64"/>
      <c r="L48" s="64"/>
      <c r="M48" s="64"/>
      <c r="N48" s="64"/>
      <c r="O48" s="64"/>
    </row>
    <row r="49" spans="1:16" ht="12" customHeight="1">
      <c r="G49" s="63" t="s">
        <v>132</v>
      </c>
      <c r="H49" s="64"/>
      <c r="I49" s="64"/>
      <c r="J49" s="64"/>
      <c r="K49" s="64"/>
      <c r="L49" s="64"/>
      <c r="M49" s="64"/>
      <c r="N49" s="64"/>
      <c r="O49" s="64"/>
    </row>
    <row r="50" spans="1:16" ht="15" customHeight="1" thickBot="1">
      <c r="G50" s="65" t="s">
        <v>133</v>
      </c>
      <c r="H50" s="66"/>
      <c r="I50" s="66"/>
      <c r="J50" s="66"/>
      <c r="K50" s="66"/>
      <c r="L50" s="66"/>
      <c r="M50" s="66"/>
      <c r="N50" s="66"/>
      <c r="O50" s="66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143" t="s">
        <v>17</v>
      </c>
      <c r="N51" s="143"/>
      <c r="O51" s="143"/>
      <c r="P51" s="144"/>
    </row>
    <row r="52" spans="1:16" ht="35.1" customHeight="1">
      <c r="A52" s="145" t="str">
        <f>N6</f>
        <v>RAYMOND R. OLIVAR</v>
      </c>
      <c r="B52" s="146"/>
      <c r="C52" s="147"/>
      <c r="D52" s="147"/>
      <c r="E52" s="147"/>
      <c r="F52" s="147"/>
      <c r="G52" s="147" t="str">
        <f>I6</f>
        <v>JOVEN J. MONDIGO, JR</v>
      </c>
      <c r="H52" s="147"/>
      <c r="I52" s="147"/>
      <c r="J52" s="147"/>
      <c r="K52" s="147"/>
      <c r="L52" s="147"/>
      <c r="M52" s="148" t="s">
        <v>138</v>
      </c>
      <c r="N52" s="148"/>
      <c r="O52" s="148"/>
      <c r="P52" s="149"/>
    </row>
    <row r="53" spans="1:16" ht="15" thickBot="1">
      <c r="A53" s="133" t="s">
        <v>3</v>
      </c>
      <c r="B53" s="134"/>
      <c r="C53" s="135"/>
      <c r="D53" s="135"/>
      <c r="E53" s="135"/>
      <c r="F53" s="135"/>
      <c r="G53" s="135" t="s">
        <v>2</v>
      </c>
      <c r="H53" s="135"/>
      <c r="I53" s="135"/>
      <c r="J53" s="135"/>
      <c r="K53" s="135"/>
      <c r="L53" s="135"/>
      <c r="M53" s="135" t="s">
        <v>14</v>
      </c>
      <c r="N53" s="135"/>
      <c r="O53" s="135"/>
      <c r="P53" s="136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67" t="s">
        <v>115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16" s="31" customFormat="1" ht="11.1" customHeight="1">
      <c r="A57" s="42">
        <v>2</v>
      </c>
      <c r="B57" s="67" t="s">
        <v>38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16" s="31" customFormat="1" ht="11.1" customHeight="1">
      <c r="A58" s="42">
        <v>3</v>
      </c>
      <c r="B58" s="67" t="s">
        <v>116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67" t="s">
        <v>39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1:16" s="31" customFormat="1" ht="11.1" customHeight="1">
      <c r="A61" s="42">
        <v>6</v>
      </c>
      <c r="B61" s="132" t="s">
        <v>40</v>
      </c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opLeftCell="C22" zoomScale="200" zoomScaleNormal="200" workbookViewId="0">
      <selection activeCell="T7" sqref="T7:AA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56" t="s">
        <v>114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</row>
    <row r="2" spans="1:27" ht="15" customHeight="1">
      <c r="A2" s="257" t="s">
        <v>59</v>
      </c>
      <c r="B2" s="257"/>
      <c r="C2" s="257"/>
      <c r="D2" s="257"/>
      <c r="E2" s="257"/>
      <c r="F2" s="259" t="s">
        <v>60</v>
      </c>
      <c r="G2" s="259"/>
      <c r="H2" s="259"/>
      <c r="I2" s="259"/>
      <c r="J2" s="259"/>
      <c r="K2" s="259"/>
      <c r="L2" s="259" t="s">
        <v>61</v>
      </c>
      <c r="M2" s="259"/>
      <c r="N2" s="259"/>
      <c r="O2" s="259"/>
      <c r="P2" s="259"/>
      <c r="Q2" s="259"/>
      <c r="R2" s="259" t="s">
        <v>62</v>
      </c>
      <c r="S2" s="259"/>
      <c r="T2" s="257" t="s">
        <v>63</v>
      </c>
      <c r="U2" s="257"/>
      <c r="V2" s="257"/>
      <c r="W2" s="257"/>
      <c r="X2" s="257" t="s">
        <v>64</v>
      </c>
      <c r="Y2" s="257"/>
      <c r="Z2" s="257"/>
      <c r="AA2" s="257"/>
    </row>
    <row r="3" spans="1:27" s="10" customFormat="1" ht="18.95" customHeight="1" thickBot="1">
      <c r="A3" s="258" t="str">
        <f>'Summary of Activities'!A6</f>
        <v>METRO BOGO</v>
      </c>
      <c r="B3" s="258"/>
      <c r="C3" s="258"/>
      <c r="D3" s="258"/>
      <c r="E3" s="258"/>
      <c r="F3" s="258" t="str">
        <f>'Summary of Activities'!I6</f>
        <v>JOVEN J. MONDIGO, JR</v>
      </c>
      <c r="G3" s="258"/>
      <c r="H3" s="258"/>
      <c r="I3" s="258"/>
      <c r="J3" s="258"/>
      <c r="K3" s="258"/>
      <c r="L3" s="258" t="str">
        <f>'Summary of Activities'!N6</f>
        <v>RAYMOND R. OLIVAR</v>
      </c>
      <c r="M3" s="258"/>
      <c r="N3" s="258"/>
      <c r="O3" s="258"/>
      <c r="P3" s="258"/>
      <c r="Q3" s="258"/>
      <c r="R3" s="258" t="str">
        <f>'Summary of Activities'!H6</f>
        <v>1-C</v>
      </c>
      <c r="S3" s="258"/>
      <c r="T3" s="300">
        <f>'Summary of Activities'!K2</f>
        <v>44075</v>
      </c>
      <c r="U3" s="300"/>
      <c r="V3" s="300"/>
      <c r="W3" s="300"/>
      <c r="X3" s="301">
        <f>'Summary of Activities'!O8</f>
        <v>44111</v>
      </c>
      <c r="Y3" s="301"/>
      <c r="Z3" s="301"/>
      <c r="AA3" s="301"/>
    </row>
    <row r="4" spans="1:27" s="2" customFormat="1" ht="12" customHeight="1" thickTop="1">
      <c r="A4" s="260" t="s">
        <v>20</v>
      </c>
      <c r="B4" s="261"/>
      <c r="C4" s="272" t="s">
        <v>49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4"/>
      <c r="X4" s="287" t="s">
        <v>51</v>
      </c>
      <c r="Y4" s="263"/>
      <c r="Z4" s="263"/>
      <c r="AA4" s="264"/>
    </row>
    <row r="5" spans="1:27" s="8" customFormat="1" ht="13.5">
      <c r="A5" s="265">
        <v>1</v>
      </c>
      <c r="B5" s="267">
        <f>'Summary of Activities'!B19</f>
        <v>44094</v>
      </c>
      <c r="C5" s="270" t="s">
        <v>43</v>
      </c>
      <c r="D5" s="211"/>
      <c r="E5" s="271"/>
      <c r="F5" s="210" t="s">
        <v>53</v>
      </c>
      <c r="G5" s="211"/>
      <c r="H5" s="212"/>
      <c r="I5" s="270" t="s">
        <v>44</v>
      </c>
      <c r="J5" s="211"/>
      <c r="K5" s="271"/>
      <c r="L5" s="210" t="s">
        <v>45</v>
      </c>
      <c r="M5" s="211"/>
      <c r="N5" s="212"/>
      <c r="O5" s="270" t="s">
        <v>47</v>
      </c>
      <c r="P5" s="211"/>
      <c r="Q5" s="271"/>
      <c r="R5" s="210" t="s">
        <v>48</v>
      </c>
      <c r="S5" s="211"/>
      <c r="T5" s="212"/>
      <c r="U5" s="302" t="s">
        <v>135</v>
      </c>
      <c r="V5" s="303"/>
      <c r="W5" s="304"/>
      <c r="X5" s="55" t="s">
        <v>152</v>
      </c>
      <c r="Y5" s="278" t="s">
        <v>52</v>
      </c>
      <c r="Z5" s="278"/>
      <c r="AA5" s="279"/>
    </row>
    <row r="6" spans="1:27" s="7" customFormat="1" ht="13.5" thickBot="1">
      <c r="A6" s="265"/>
      <c r="B6" s="268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>
        <v>500</v>
      </c>
      <c r="P6" s="47">
        <v>5</v>
      </c>
      <c r="Q6" s="48">
        <v>2000</v>
      </c>
      <c r="R6" s="49"/>
      <c r="S6" s="47"/>
      <c r="T6" s="50"/>
      <c r="U6" s="49"/>
      <c r="V6" s="47"/>
      <c r="W6" s="50"/>
      <c r="X6" s="52"/>
      <c r="Y6" s="280" t="s">
        <v>50</v>
      </c>
      <c r="Z6" s="280"/>
      <c r="AA6" s="281"/>
    </row>
    <row r="7" spans="1:27" ht="15.75" customHeight="1" thickBot="1">
      <c r="A7" s="266"/>
      <c r="B7" s="269"/>
      <c r="C7" s="282" t="s">
        <v>41</v>
      </c>
      <c r="D7" s="283"/>
      <c r="E7" s="291" t="s">
        <v>151</v>
      </c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8" t="s">
        <v>42</v>
      </c>
      <c r="R7" s="289"/>
      <c r="S7" s="290"/>
      <c r="T7" s="292" t="s">
        <v>150</v>
      </c>
      <c r="U7" s="293"/>
      <c r="V7" s="293"/>
      <c r="W7" s="293"/>
      <c r="X7" s="293"/>
      <c r="Y7" s="293"/>
      <c r="Z7" s="293"/>
      <c r="AA7" s="294"/>
    </row>
    <row r="8" spans="1:27" ht="5.0999999999999996" customHeight="1" thickTop="1" thickBot="1"/>
    <row r="9" spans="1:27" s="2" customFormat="1" ht="12" customHeight="1" thickTop="1">
      <c r="A9" s="260" t="s">
        <v>20</v>
      </c>
      <c r="B9" s="261"/>
      <c r="C9" s="272" t="s">
        <v>49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4"/>
      <c r="X9" s="262" t="s">
        <v>51</v>
      </c>
      <c r="Y9" s="263"/>
      <c r="Z9" s="263"/>
      <c r="AA9" s="264"/>
    </row>
    <row r="10" spans="1:27" s="8" customFormat="1">
      <c r="A10" s="265">
        <v>2</v>
      </c>
      <c r="B10" s="267">
        <f>'Summary of Activities'!B20</f>
        <v>0</v>
      </c>
      <c r="C10" s="270" t="s">
        <v>43</v>
      </c>
      <c r="D10" s="211"/>
      <c r="E10" s="271"/>
      <c r="F10" s="210" t="s">
        <v>53</v>
      </c>
      <c r="G10" s="211"/>
      <c r="H10" s="212"/>
      <c r="I10" s="270" t="s">
        <v>44</v>
      </c>
      <c r="J10" s="211"/>
      <c r="K10" s="271"/>
      <c r="L10" s="210" t="s">
        <v>45</v>
      </c>
      <c r="M10" s="211"/>
      <c r="N10" s="212"/>
      <c r="O10" s="270" t="s">
        <v>47</v>
      </c>
      <c r="P10" s="211"/>
      <c r="Q10" s="271"/>
      <c r="R10" s="210" t="s">
        <v>48</v>
      </c>
      <c r="S10" s="211"/>
      <c r="T10" s="212"/>
      <c r="U10" s="275" t="s">
        <v>135</v>
      </c>
      <c r="V10" s="276"/>
      <c r="W10" s="277"/>
      <c r="X10" s="51"/>
      <c r="Y10" s="278" t="s">
        <v>52</v>
      </c>
      <c r="Z10" s="278"/>
      <c r="AA10" s="279"/>
    </row>
    <row r="11" spans="1:27" s="7" customFormat="1" ht="13.5" thickBot="1">
      <c r="A11" s="265"/>
      <c r="B11" s="268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80" t="s">
        <v>50</v>
      </c>
      <c r="Z11" s="280"/>
      <c r="AA11" s="281"/>
    </row>
    <row r="12" spans="1:27" ht="13.5" thickBot="1">
      <c r="A12" s="266"/>
      <c r="B12" s="269"/>
      <c r="C12" s="282" t="s">
        <v>41</v>
      </c>
      <c r="D12" s="283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 t="s">
        <v>42</v>
      </c>
      <c r="R12" s="285"/>
      <c r="S12" s="285"/>
      <c r="T12" s="284"/>
      <c r="U12" s="284"/>
      <c r="V12" s="284"/>
      <c r="W12" s="284"/>
      <c r="X12" s="284"/>
      <c r="Y12" s="284"/>
      <c r="Z12" s="284"/>
      <c r="AA12" s="286"/>
    </row>
    <row r="13" spans="1:27" ht="5.0999999999999996" customHeight="1" thickTop="1" thickBot="1"/>
    <row r="14" spans="1:27" s="2" customFormat="1" ht="12" customHeight="1" thickTop="1">
      <c r="A14" s="260" t="s">
        <v>20</v>
      </c>
      <c r="B14" s="261"/>
      <c r="C14" s="272" t="s">
        <v>49</v>
      </c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4"/>
      <c r="X14" s="287" t="s">
        <v>51</v>
      </c>
      <c r="Y14" s="263"/>
      <c r="Z14" s="263"/>
      <c r="AA14" s="264"/>
    </row>
    <row r="15" spans="1:27" s="8" customFormat="1">
      <c r="A15" s="265">
        <v>3</v>
      </c>
      <c r="B15" s="267">
        <f>'Summary of Activities'!B21</f>
        <v>0</v>
      </c>
      <c r="C15" s="270" t="s">
        <v>43</v>
      </c>
      <c r="D15" s="211"/>
      <c r="E15" s="271"/>
      <c r="F15" s="210" t="s">
        <v>53</v>
      </c>
      <c r="G15" s="211"/>
      <c r="H15" s="212"/>
      <c r="I15" s="270" t="s">
        <v>44</v>
      </c>
      <c r="J15" s="211"/>
      <c r="K15" s="271"/>
      <c r="L15" s="210" t="s">
        <v>45</v>
      </c>
      <c r="M15" s="211"/>
      <c r="N15" s="212"/>
      <c r="O15" s="270" t="s">
        <v>47</v>
      </c>
      <c r="P15" s="211"/>
      <c r="Q15" s="271"/>
      <c r="R15" s="210" t="s">
        <v>48</v>
      </c>
      <c r="S15" s="211"/>
      <c r="T15" s="212"/>
      <c r="U15" s="275" t="s">
        <v>135</v>
      </c>
      <c r="V15" s="276"/>
      <c r="W15" s="277"/>
      <c r="X15" s="51"/>
      <c r="Y15" s="278" t="s">
        <v>52</v>
      </c>
      <c r="Z15" s="278"/>
      <c r="AA15" s="279"/>
    </row>
    <row r="16" spans="1:27" s="7" customFormat="1" ht="13.5" thickBot="1">
      <c r="A16" s="265"/>
      <c r="B16" s="268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80" t="s">
        <v>50</v>
      </c>
      <c r="Z16" s="280"/>
      <c r="AA16" s="281"/>
    </row>
    <row r="17" spans="1:27" ht="13.5" thickBot="1">
      <c r="A17" s="266"/>
      <c r="B17" s="269"/>
      <c r="C17" s="282" t="s">
        <v>41</v>
      </c>
      <c r="D17" s="283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5" t="s">
        <v>42</v>
      </c>
      <c r="R17" s="285"/>
      <c r="S17" s="285"/>
      <c r="T17" s="284"/>
      <c r="U17" s="284"/>
      <c r="V17" s="284"/>
      <c r="W17" s="284"/>
      <c r="X17" s="284"/>
      <c r="Y17" s="284"/>
      <c r="Z17" s="284"/>
      <c r="AA17" s="286"/>
    </row>
    <row r="18" spans="1:27" ht="6" customHeight="1" thickTop="1" thickBot="1"/>
    <row r="19" spans="1:27" s="2" customFormat="1" ht="12" customHeight="1" thickTop="1">
      <c r="A19" s="260" t="s">
        <v>20</v>
      </c>
      <c r="B19" s="261"/>
      <c r="C19" s="272" t="s">
        <v>49</v>
      </c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4"/>
      <c r="X19" s="287" t="s">
        <v>51</v>
      </c>
      <c r="Y19" s="263"/>
      <c r="Z19" s="263"/>
      <c r="AA19" s="264"/>
    </row>
    <row r="20" spans="1:27" s="8" customFormat="1">
      <c r="A20" s="265">
        <v>4</v>
      </c>
      <c r="B20" s="267">
        <f>'Summary of Activities'!B22</f>
        <v>0</v>
      </c>
      <c r="C20" s="270" t="s">
        <v>43</v>
      </c>
      <c r="D20" s="211"/>
      <c r="E20" s="271"/>
      <c r="F20" s="210" t="s">
        <v>53</v>
      </c>
      <c r="G20" s="211"/>
      <c r="H20" s="212"/>
      <c r="I20" s="270" t="s">
        <v>44</v>
      </c>
      <c r="J20" s="211"/>
      <c r="K20" s="271"/>
      <c r="L20" s="210" t="s">
        <v>45</v>
      </c>
      <c r="M20" s="211"/>
      <c r="N20" s="212"/>
      <c r="O20" s="270" t="s">
        <v>47</v>
      </c>
      <c r="P20" s="211"/>
      <c r="Q20" s="271"/>
      <c r="R20" s="210" t="s">
        <v>48</v>
      </c>
      <c r="S20" s="211"/>
      <c r="T20" s="212"/>
      <c r="U20" s="275" t="s">
        <v>135</v>
      </c>
      <c r="V20" s="276"/>
      <c r="W20" s="277"/>
      <c r="X20" s="51"/>
      <c r="Y20" s="278" t="s">
        <v>52</v>
      </c>
      <c r="Z20" s="278"/>
      <c r="AA20" s="279"/>
    </row>
    <row r="21" spans="1:27" s="7" customFormat="1" ht="13.5" thickBot="1">
      <c r="A21" s="265"/>
      <c r="B21" s="268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80" t="s">
        <v>50</v>
      </c>
      <c r="Z21" s="280"/>
      <c r="AA21" s="281"/>
    </row>
    <row r="22" spans="1:27" ht="13.5" thickBot="1">
      <c r="A22" s="266"/>
      <c r="B22" s="269"/>
      <c r="C22" s="282" t="s">
        <v>41</v>
      </c>
      <c r="D22" s="283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5" t="s">
        <v>42</v>
      </c>
      <c r="R22" s="285"/>
      <c r="S22" s="285"/>
      <c r="T22" s="284"/>
      <c r="U22" s="284"/>
      <c r="V22" s="284"/>
      <c r="W22" s="284"/>
      <c r="X22" s="284"/>
      <c r="Y22" s="284"/>
      <c r="Z22" s="284"/>
      <c r="AA22" s="286"/>
    </row>
    <row r="23" spans="1:27" ht="6" customHeight="1" thickTop="1" thickBot="1"/>
    <row r="24" spans="1:27" s="2" customFormat="1" ht="12" customHeight="1" thickTop="1">
      <c r="A24" s="260" t="s">
        <v>20</v>
      </c>
      <c r="B24" s="261"/>
      <c r="C24" s="272" t="s">
        <v>49</v>
      </c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4"/>
      <c r="X24" s="287" t="s">
        <v>51</v>
      </c>
      <c r="Y24" s="263"/>
      <c r="Z24" s="263"/>
      <c r="AA24" s="264"/>
    </row>
    <row r="25" spans="1:27" s="8" customFormat="1">
      <c r="A25" s="265">
        <v>5</v>
      </c>
      <c r="B25" s="267">
        <f>'Summary of Activities'!B23</f>
        <v>0</v>
      </c>
      <c r="C25" s="270" t="s">
        <v>43</v>
      </c>
      <c r="D25" s="211"/>
      <c r="E25" s="271"/>
      <c r="F25" s="210" t="s">
        <v>53</v>
      </c>
      <c r="G25" s="211"/>
      <c r="H25" s="212"/>
      <c r="I25" s="270" t="s">
        <v>44</v>
      </c>
      <c r="J25" s="211"/>
      <c r="K25" s="271"/>
      <c r="L25" s="210" t="s">
        <v>45</v>
      </c>
      <c r="M25" s="211"/>
      <c r="N25" s="212"/>
      <c r="O25" s="270" t="s">
        <v>47</v>
      </c>
      <c r="P25" s="211"/>
      <c r="Q25" s="271"/>
      <c r="R25" s="210" t="s">
        <v>48</v>
      </c>
      <c r="S25" s="211"/>
      <c r="T25" s="212"/>
      <c r="U25" s="275" t="s">
        <v>135</v>
      </c>
      <c r="V25" s="276"/>
      <c r="W25" s="277"/>
      <c r="X25" s="51"/>
      <c r="Y25" s="278" t="s">
        <v>52</v>
      </c>
      <c r="Z25" s="278"/>
      <c r="AA25" s="279"/>
    </row>
    <row r="26" spans="1:27" s="7" customFormat="1" ht="13.5" thickBot="1">
      <c r="A26" s="265"/>
      <c r="B26" s="268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80" t="s">
        <v>50</v>
      </c>
      <c r="Z26" s="280"/>
      <c r="AA26" s="281"/>
    </row>
    <row r="27" spans="1:27" ht="13.5" thickBot="1">
      <c r="A27" s="266"/>
      <c r="B27" s="269"/>
      <c r="C27" s="282" t="s">
        <v>41</v>
      </c>
      <c r="D27" s="283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5" t="s">
        <v>42</v>
      </c>
      <c r="R27" s="285"/>
      <c r="S27" s="285"/>
      <c r="T27" s="284"/>
      <c r="U27" s="284"/>
      <c r="V27" s="284"/>
      <c r="W27" s="284"/>
      <c r="X27" s="284"/>
      <c r="Y27" s="284"/>
      <c r="Z27" s="284"/>
      <c r="AA27" s="286"/>
    </row>
    <row r="28" spans="1:27" ht="5.0999999999999996" customHeight="1" thickTop="1" thickBot="1"/>
    <row r="29" spans="1:27" s="2" customFormat="1" ht="12" customHeight="1" thickTop="1">
      <c r="A29" s="260" t="s">
        <v>20</v>
      </c>
      <c r="B29" s="261"/>
      <c r="C29" s="272" t="s">
        <v>49</v>
      </c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4"/>
      <c r="X29" s="287" t="s">
        <v>51</v>
      </c>
      <c r="Y29" s="263"/>
      <c r="Z29" s="263"/>
      <c r="AA29" s="264"/>
    </row>
    <row r="30" spans="1:27" s="8" customFormat="1">
      <c r="A30" s="265">
        <v>6</v>
      </c>
      <c r="B30" s="267">
        <f>'Summary of Activities'!B24</f>
        <v>0</v>
      </c>
      <c r="C30" s="270" t="s">
        <v>43</v>
      </c>
      <c r="D30" s="211"/>
      <c r="E30" s="271"/>
      <c r="F30" s="210" t="s">
        <v>53</v>
      </c>
      <c r="G30" s="211"/>
      <c r="H30" s="212"/>
      <c r="I30" s="270" t="s">
        <v>44</v>
      </c>
      <c r="J30" s="211"/>
      <c r="K30" s="271"/>
      <c r="L30" s="210" t="s">
        <v>45</v>
      </c>
      <c r="M30" s="211"/>
      <c r="N30" s="212"/>
      <c r="O30" s="270" t="s">
        <v>47</v>
      </c>
      <c r="P30" s="211"/>
      <c r="Q30" s="271"/>
      <c r="R30" s="210" t="s">
        <v>48</v>
      </c>
      <c r="S30" s="211"/>
      <c r="T30" s="212"/>
      <c r="U30" s="275" t="s">
        <v>135</v>
      </c>
      <c r="V30" s="276"/>
      <c r="W30" s="277"/>
      <c r="X30" s="51"/>
      <c r="Y30" s="278" t="s">
        <v>52</v>
      </c>
      <c r="Z30" s="278"/>
      <c r="AA30" s="279"/>
    </row>
    <row r="31" spans="1:27" s="7" customFormat="1" ht="13.5" thickBot="1">
      <c r="A31" s="265"/>
      <c r="B31" s="268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80" t="s">
        <v>50</v>
      </c>
      <c r="Z31" s="280"/>
      <c r="AA31" s="281"/>
    </row>
    <row r="32" spans="1:27" ht="13.5" thickBot="1">
      <c r="A32" s="266"/>
      <c r="B32" s="269"/>
      <c r="C32" s="282" t="s">
        <v>41</v>
      </c>
      <c r="D32" s="283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5" t="s">
        <v>42</v>
      </c>
      <c r="R32" s="285"/>
      <c r="S32" s="285"/>
      <c r="T32" s="284"/>
      <c r="U32" s="284"/>
      <c r="V32" s="284"/>
      <c r="W32" s="284"/>
      <c r="X32" s="284"/>
      <c r="Y32" s="284"/>
      <c r="Z32" s="284"/>
      <c r="AA32" s="286"/>
    </row>
    <row r="33" spans="1:27" ht="6" customHeight="1" thickTop="1" thickBot="1"/>
    <row r="34" spans="1:27" s="2" customFormat="1" ht="12" customHeight="1" thickTop="1">
      <c r="A34" s="260" t="s">
        <v>20</v>
      </c>
      <c r="B34" s="261"/>
      <c r="C34" s="272" t="s">
        <v>49</v>
      </c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4"/>
      <c r="X34" s="262" t="s">
        <v>51</v>
      </c>
      <c r="Y34" s="263"/>
      <c r="Z34" s="263"/>
      <c r="AA34" s="264"/>
    </row>
    <row r="35" spans="1:27" s="8" customFormat="1">
      <c r="A35" s="265">
        <v>7</v>
      </c>
      <c r="B35" s="267">
        <f>'Summary of Activities'!B25</f>
        <v>0</v>
      </c>
      <c r="C35" s="270" t="s">
        <v>43</v>
      </c>
      <c r="D35" s="211"/>
      <c r="E35" s="271"/>
      <c r="F35" s="210" t="s">
        <v>53</v>
      </c>
      <c r="G35" s="211"/>
      <c r="H35" s="212"/>
      <c r="I35" s="270" t="s">
        <v>44</v>
      </c>
      <c r="J35" s="211"/>
      <c r="K35" s="271"/>
      <c r="L35" s="210" t="s">
        <v>45</v>
      </c>
      <c r="M35" s="211"/>
      <c r="N35" s="212"/>
      <c r="O35" s="270" t="s">
        <v>47</v>
      </c>
      <c r="P35" s="211"/>
      <c r="Q35" s="271"/>
      <c r="R35" s="210" t="s">
        <v>48</v>
      </c>
      <c r="S35" s="211"/>
      <c r="T35" s="212"/>
      <c r="U35" s="275" t="s">
        <v>135</v>
      </c>
      <c r="V35" s="276"/>
      <c r="W35" s="277"/>
      <c r="X35" s="51"/>
      <c r="Y35" s="278" t="s">
        <v>52</v>
      </c>
      <c r="Z35" s="278"/>
      <c r="AA35" s="279"/>
    </row>
    <row r="36" spans="1:27" s="7" customFormat="1" ht="13.5" thickBot="1">
      <c r="A36" s="265"/>
      <c r="B36" s="268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80" t="s">
        <v>50</v>
      </c>
      <c r="Z36" s="280"/>
      <c r="AA36" s="281"/>
    </row>
    <row r="37" spans="1:27" ht="13.5" thickBot="1">
      <c r="A37" s="266"/>
      <c r="B37" s="269"/>
      <c r="C37" s="282" t="s">
        <v>41</v>
      </c>
      <c r="D37" s="283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5" t="s">
        <v>42</v>
      </c>
      <c r="R37" s="285"/>
      <c r="S37" s="285"/>
      <c r="T37" s="284"/>
      <c r="U37" s="284"/>
      <c r="V37" s="284"/>
      <c r="W37" s="284"/>
      <c r="X37" s="284"/>
      <c r="Y37" s="284"/>
      <c r="Z37" s="284"/>
      <c r="AA37" s="286"/>
    </row>
    <row r="38" spans="1:27" ht="6" customHeight="1" thickTop="1" thickBot="1"/>
    <row r="39" spans="1:27" s="2" customFormat="1" ht="12" customHeight="1" thickTop="1">
      <c r="A39" s="260" t="s">
        <v>20</v>
      </c>
      <c r="B39" s="261"/>
      <c r="C39" s="272" t="s">
        <v>49</v>
      </c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4"/>
      <c r="X39" s="262" t="s">
        <v>51</v>
      </c>
      <c r="Y39" s="263"/>
      <c r="Z39" s="263"/>
      <c r="AA39" s="264"/>
    </row>
    <row r="40" spans="1:27" s="8" customFormat="1">
      <c r="A40" s="265">
        <v>8</v>
      </c>
      <c r="B40" s="267">
        <f>'Summary of Activities'!B26</f>
        <v>0</v>
      </c>
      <c r="C40" s="270" t="s">
        <v>43</v>
      </c>
      <c r="D40" s="211"/>
      <c r="E40" s="271"/>
      <c r="F40" s="210" t="s">
        <v>53</v>
      </c>
      <c r="G40" s="211"/>
      <c r="H40" s="212"/>
      <c r="I40" s="270" t="s">
        <v>44</v>
      </c>
      <c r="J40" s="211"/>
      <c r="K40" s="271"/>
      <c r="L40" s="210" t="s">
        <v>45</v>
      </c>
      <c r="M40" s="211"/>
      <c r="N40" s="212"/>
      <c r="O40" s="270" t="s">
        <v>47</v>
      </c>
      <c r="P40" s="211"/>
      <c r="Q40" s="271"/>
      <c r="R40" s="210" t="s">
        <v>48</v>
      </c>
      <c r="S40" s="211"/>
      <c r="T40" s="212"/>
      <c r="U40" s="275" t="s">
        <v>135</v>
      </c>
      <c r="V40" s="276"/>
      <c r="W40" s="277"/>
      <c r="X40" s="51"/>
      <c r="Y40" s="278" t="s">
        <v>52</v>
      </c>
      <c r="Z40" s="278"/>
      <c r="AA40" s="279"/>
    </row>
    <row r="41" spans="1:27" s="7" customFormat="1" ht="13.5" thickBot="1">
      <c r="A41" s="265"/>
      <c r="B41" s="268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80" t="s">
        <v>50</v>
      </c>
      <c r="Z41" s="280"/>
      <c r="AA41" s="281"/>
    </row>
    <row r="42" spans="1:27" ht="13.5" thickBot="1">
      <c r="A42" s="266"/>
      <c r="B42" s="269"/>
      <c r="C42" s="282" t="s">
        <v>41</v>
      </c>
      <c r="D42" s="283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5" t="s">
        <v>42</v>
      </c>
      <c r="R42" s="285"/>
      <c r="S42" s="285"/>
      <c r="T42" s="284"/>
      <c r="U42" s="284"/>
      <c r="V42" s="284"/>
      <c r="W42" s="284"/>
      <c r="X42" s="284"/>
      <c r="Y42" s="284"/>
      <c r="Z42" s="284"/>
      <c r="AA42" s="286"/>
    </row>
    <row r="43" spans="1:27" ht="6" customHeight="1" thickTop="1" thickBot="1"/>
    <row r="44" spans="1:27" ht="15" customHeight="1" thickTop="1" thickBot="1">
      <c r="A44" s="232" t="s">
        <v>57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4"/>
      <c r="N44" s="219" t="s">
        <v>65</v>
      </c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</row>
    <row r="45" spans="1:27" ht="12" customHeight="1" thickTop="1" thickBot="1">
      <c r="A45" s="229" t="s">
        <v>58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1"/>
      <c r="M45" s="11">
        <v>1</v>
      </c>
      <c r="N45" s="220" t="s">
        <v>122</v>
      </c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2"/>
    </row>
    <row r="46" spans="1:27" ht="14.25">
      <c r="A46" s="9"/>
      <c r="B46" s="240" t="s">
        <v>55</v>
      </c>
      <c r="C46" s="240"/>
      <c r="D46" s="240"/>
      <c r="E46" s="240"/>
      <c r="F46" s="246" t="s">
        <v>54</v>
      </c>
      <c r="G46" s="246"/>
      <c r="H46" s="248" t="s">
        <v>68</v>
      </c>
      <c r="I46" s="249"/>
      <c r="J46" s="246" t="s">
        <v>70</v>
      </c>
      <c r="K46" s="246"/>
      <c r="L46" s="247"/>
      <c r="M46" s="11">
        <v>2</v>
      </c>
      <c r="N46" s="223" t="s">
        <v>123</v>
      </c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5"/>
    </row>
    <row r="47" spans="1:27" ht="12" customHeight="1">
      <c r="A47" s="20">
        <v>1</v>
      </c>
      <c r="B47" s="209" t="s">
        <v>43</v>
      </c>
      <c r="C47" s="209"/>
      <c r="D47" s="209"/>
      <c r="E47" s="209"/>
      <c r="F47" s="207">
        <f>C6+C11+C16+C21+C26+C31+C36+C41</f>
        <v>0</v>
      </c>
      <c r="G47" s="208"/>
      <c r="H47" s="207">
        <f>D6+D11+D16+D21+D26+D31+D36+D41</f>
        <v>0</v>
      </c>
      <c r="I47" s="208"/>
      <c r="J47" s="213">
        <f>E6+E11+E16+E21+E26+E31+E36+E41</f>
        <v>0</v>
      </c>
      <c r="K47" s="213"/>
      <c r="L47" s="214"/>
      <c r="M47" s="11">
        <v>3</v>
      </c>
      <c r="N47" s="226" t="s">
        <v>124</v>
      </c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8"/>
    </row>
    <row r="48" spans="1:27" ht="12" customHeight="1">
      <c r="A48" s="20">
        <v>2</v>
      </c>
      <c r="B48" s="209" t="s">
        <v>53</v>
      </c>
      <c r="C48" s="209"/>
      <c r="D48" s="209"/>
      <c r="E48" s="209"/>
      <c r="F48" s="207">
        <f>F6+F11+F16+F21+F26+F31+F36+F41</f>
        <v>0</v>
      </c>
      <c r="G48" s="208"/>
      <c r="H48" s="207">
        <f>G6+G11+G16+G21+G26+G31+G36+G41</f>
        <v>0</v>
      </c>
      <c r="I48" s="208"/>
      <c r="J48" s="213">
        <f>H6+H11+H16+H21+H26+H31+H36+H41</f>
        <v>0</v>
      </c>
      <c r="K48" s="213"/>
      <c r="L48" s="214"/>
      <c r="M48" s="218">
        <v>4</v>
      </c>
      <c r="N48" s="215" t="s">
        <v>125</v>
      </c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7"/>
    </row>
    <row r="49" spans="1:27" ht="12" customHeight="1">
      <c r="A49" s="20">
        <v>3</v>
      </c>
      <c r="B49" s="209" t="s">
        <v>44</v>
      </c>
      <c r="C49" s="209"/>
      <c r="D49" s="209"/>
      <c r="E49" s="209"/>
      <c r="F49" s="207">
        <f>I6+I11+I16+I21+I26+I31+I36+I41</f>
        <v>0</v>
      </c>
      <c r="G49" s="208"/>
      <c r="H49" s="207">
        <f>J6+J11+J16+J21+J26+J31+J36+J41</f>
        <v>0</v>
      </c>
      <c r="I49" s="208"/>
      <c r="J49" s="213">
        <f>K6+K11+K16+K21+K26+K31+K36+K41</f>
        <v>0</v>
      </c>
      <c r="K49" s="213"/>
      <c r="L49" s="214"/>
      <c r="M49" s="218"/>
      <c r="N49" s="215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7"/>
    </row>
    <row r="50" spans="1:27" ht="12" customHeight="1">
      <c r="A50" s="20">
        <v>4</v>
      </c>
      <c r="B50" s="209" t="s">
        <v>45</v>
      </c>
      <c r="C50" s="209"/>
      <c r="D50" s="209"/>
      <c r="E50" s="209"/>
      <c r="F50" s="207">
        <f>L6+L11+L16+L21+L26+L31+L36+L41</f>
        <v>0</v>
      </c>
      <c r="G50" s="208"/>
      <c r="H50" s="207">
        <f>M6+M11+M16+M21+M26+M31+M36+M41</f>
        <v>0</v>
      </c>
      <c r="I50" s="208"/>
      <c r="J50" s="213">
        <f>N6+N11+N16+N21+N26+N31+N36+N41</f>
        <v>0</v>
      </c>
      <c r="K50" s="213"/>
      <c r="L50" s="214"/>
      <c r="M50" s="218">
        <v>5</v>
      </c>
      <c r="N50" s="305" t="s">
        <v>120</v>
      </c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7"/>
    </row>
    <row r="51" spans="1:27" ht="12" customHeight="1">
      <c r="A51" s="20">
        <v>5</v>
      </c>
      <c r="B51" s="209" t="s">
        <v>46</v>
      </c>
      <c r="C51" s="209"/>
      <c r="D51" s="209"/>
      <c r="E51" s="209"/>
      <c r="F51" s="207">
        <f>O6+O11+O16+O21+O26+O31+O36+O41</f>
        <v>500</v>
      </c>
      <c r="G51" s="208"/>
      <c r="H51" s="207">
        <f>P6+P11+P16+P21+P26+P31+P36+P41</f>
        <v>5</v>
      </c>
      <c r="I51" s="208"/>
      <c r="J51" s="213">
        <f>Q6+Q11+Q16+Q21+Q26+Q31+Q36+Q41</f>
        <v>2000</v>
      </c>
      <c r="K51" s="213"/>
      <c r="L51" s="214"/>
      <c r="M51" s="218"/>
      <c r="N51" s="305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7"/>
    </row>
    <row r="52" spans="1:27" ht="12" customHeight="1">
      <c r="A52" s="20">
        <v>6</v>
      </c>
      <c r="B52" s="209" t="s">
        <v>48</v>
      </c>
      <c r="C52" s="209"/>
      <c r="D52" s="209"/>
      <c r="E52" s="209"/>
      <c r="F52" s="207">
        <f>R6+R11+R16+R21+R26+R31+R36+R41</f>
        <v>0</v>
      </c>
      <c r="G52" s="208"/>
      <c r="H52" s="207">
        <f>S6+S11+S16+S21+S26+S31+S36+S41</f>
        <v>0</v>
      </c>
      <c r="I52" s="208"/>
      <c r="J52" s="213">
        <f>T6+T11+T16+T21+T26+T31+T36+T41</f>
        <v>0</v>
      </c>
      <c r="K52" s="213"/>
      <c r="L52" s="214"/>
      <c r="M52" s="218">
        <v>6</v>
      </c>
      <c r="N52" s="308" t="s">
        <v>121</v>
      </c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10"/>
    </row>
    <row r="53" spans="1:27" ht="12" customHeight="1" thickBot="1">
      <c r="A53" s="54">
        <v>7</v>
      </c>
      <c r="B53" s="295" t="s">
        <v>135</v>
      </c>
      <c r="C53" s="296"/>
      <c r="D53" s="296"/>
      <c r="E53" s="297"/>
      <c r="F53" s="298">
        <f>U6+U11+U16+U21+U26+U31+U36+U41</f>
        <v>0</v>
      </c>
      <c r="G53" s="299"/>
      <c r="H53" s="298">
        <f>V6+V11+V16+V21+V26+V31+V36+V41</f>
        <v>0</v>
      </c>
      <c r="I53" s="299"/>
      <c r="J53" s="213">
        <f>W6+W11+W16+W21+W26+W31+W36+W41</f>
        <v>0</v>
      </c>
      <c r="K53" s="213"/>
      <c r="L53" s="214"/>
      <c r="M53" s="218"/>
      <c r="N53" s="308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310"/>
    </row>
    <row r="54" spans="1:27" ht="2.1" customHeight="1" thickBot="1">
      <c r="A54" s="253"/>
      <c r="B54" s="254"/>
      <c r="C54" s="254"/>
      <c r="D54" s="254"/>
      <c r="E54" s="255"/>
      <c r="F54" s="244"/>
      <c r="G54" s="245"/>
      <c r="H54" s="244"/>
      <c r="I54" s="245"/>
      <c r="J54" s="250"/>
      <c r="K54" s="251"/>
      <c r="L54" s="252"/>
      <c r="M54" s="218"/>
      <c r="N54" s="308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10"/>
    </row>
    <row r="55" spans="1:27" ht="17.100000000000001" customHeight="1" thickBot="1">
      <c r="A55" s="241" t="s">
        <v>56</v>
      </c>
      <c r="B55" s="242"/>
      <c r="C55" s="242"/>
      <c r="D55" s="242"/>
      <c r="E55" s="243"/>
      <c r="F55" s="238">
        <f>SUM(F47:G53)</f>
        <v>500</v>
      </c>
      <c r="G55" s="239"/>
      <c r="H55" s="238">
        <f>SUM(H47:I53)</f>
        <v>5</v>
      </c>
      <c r="I55" s="239"/>
      <c r="J55" s="235">
        <f>SUM(J47:L53)</f>
        <v>2000</v>
      </c>
      <c r="K55" s="236"/>
      <c r="L55" s="237"/>
      <c r="M55" s="218"/>
      <c r="N55" s="311"/>
      <c r="O55" s="312"/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2"/>
      <c r="AA55" s="313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7" t="s">
        <v>1</v>
      </c>
      <c r="B1" s="347"/>
      <c r="C1" s="347"/>
      <c r="D1" s="347"/>
      <c r="H1" s="345" t="s">
        <v>103</v>
      </c>
      <c r="I1" s="345"/>
    </row>
    <row r="2" spans="1:9" ht="18" customHeight="1" thickBot="1">
      <c r="A2" s="348" t="s">
        <v>104</v>
      </c>
      <c r="B2" s="348"/>
      <c r="C2" s="348"/>
      <c r="D2" s="348"/>
      <c r="H2" s="346">
        <v>43575</v>
      </c>
      <c r="I2" s="346"/>
    </row>
    <row r="3" spans="1:9" ht="18.95" customHeight="1" thickTop="1" thickBot="1">
      <c r="A3" s="324" t="s">
        <v>74</v>
      </c>
      <c r="B3" s="325"/>
      <c r="C3" s="325"/>
      <c r="D3" s="325"/>
      <c r="E3" s="325"/>
      <c r="F3" s="325"/>
      <c r="G3" s="325"/>
      <c r="H3" s="325"/>
      <c r="I3" s="326"/>
    </row>
    <row r="4" spans="1:9" ht="18">
      <c r="A4" s="314" t="s">
        <v>66</v>
      </c>
      <c r="B4" s="315"/>
      <c r="C4" s="315"/>
      <c r="D4" s="315"/>
      <c r="E4" s="315"/>
      <c r="F4" s="315"/>
      <c r="G4" s="316"/>
      <c r="H4" s="327" t="s">
        <v>76</v>
      </c>
      <c r="I4" s="328"/>
    </row>
    <row r="5" spans="1:9" ht="11.1" customHeight="1">
      <c r="A5" s="336"/>
      <c r="B5" s="334" t="s">
        <v>73</v>
      </c>
      <c r="C5" s="334"/>
      <c r="D5" s="334"/>
      <c r="E5" s="334"/>
      <c r="F5" s="334"/>
      <c r="G5" s="335"/>
      <c r="H5" s="17" t="s">
        <v>75</v>
      </c>
      <c r="I5" s="19" t="s">
        <v>77</v>
      </c>
    </row>
    <row r="6" spans="1:9" s="6" customFormat="1" ht="24" customHeight="1">
      <c r="A6" s="336"/>
      <c r="B6" s="14">
        <v>1</v>
      </c>
      <c r="C6" s="323" t="s">
        <v>78</v>
      </c>
      <c r="D6" s="340"/>
      <c r="E6" s="340"/>
      <c r="F6" s="340"/>
      <c r="G6" s="340"/>
      <c r="H6" s="21"/>
      <c r="I6" s="22"/>
    </row>
    <row r="7" spans="1:9" s="6" customFormat="1" ht="11.1" customHeight="1">
      <c r="A7" s="336"/>
      <c r="B7" s="13">
        <v>2</v>
      </c>
      <c r="C7" s="329" t="s">
        <v>79</v>
      </c>
      <c r="D7" s="330"/>
      <c r="E7" s="330"/>
      <c r="F7" s="330"/>
      <c r="G7" s="330"/>
      <c r="H7" s="21"/>
      <c r="I7" s="22"/>
    </row>
    <row r="8" spans="1:9" s="6" customFormat="1" ht="11.1" customHeight="1">
      <c r="A8" s="336"/>
      <c r="B8" s="320">
        <v>3</v>
      </c>
      <c r="C8" s="329" t="s">
        <v>80</v>
      </c>
      <c r="D8" s="330"/>
      <c r="E8" s="330"/>
      <c r="F8" s="330"/>
      <c r="G8" s="330"/>
      <c r="H8" s="21"/>
      <c r="I8" s="22"/>
    </row>
    <row r="9" spans="1:9" s="6" customFormat="1" ht="11.1" customHeight="1">
      <c r="A9" s="336"/>
      <c r="B9" s="320"/>
      <c r="C9" s="329" t="s">
        <v>81</v>
      </c>
      <c r="D9" s="330"/>
      <c r="E9" s="330"/>
      <c r="F9" s="330"/>
      <c r="G9" s="330"/>
      <c r="H9" s="21"/>
      <c r="I9" s="22"/>
    </row>
    <row r="10" spans="1:9" s="6" customFormat="1" ht="12" customHeight="1">
      <c r="A10" s="336"/>
      <c r="B10" s="320"/>
      <c r="C10" s="323" t="s">
        <v>82</v>
      </c>
      <c r="D10" s="340"/>
      <c r="E10" s="340"/>
      <c r="F10" s="340"/>
      <c r="G10" s="340"/>
      <c r="H10" s="21"/>
      <c r="I10" s="22"/>
    </row>
    <row r="11" spans="1:9" s="6" customFormat="1" ht="11.1" customHeight="1">
      <c r="A11" s="336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6"/>
      <c r="B12" s="13">
        <v>4</v>
      </c>
      <c r="C12" s="329" t="s">
        <v>83</v>
      </c>
      <c r="D12" s="330"/>
      <c r="E12" s="330"/>
      <c r="F12" s="330"/>
      <c r="G12" s="330"/>
      <c r="H12" s="21"/>
      <c r="I12" s="22"/>
    </row>
    <row r="13" spans="1:9" s="6" customFormat="1" ht="24" customHeight="1">
      <c r="A13" s="336"/>
      <c r="B13" s="15">
        <v>5</v>
      </c>
      <c r="C13" s="323" t="s">
        <v>84</v>
      </c>
      <c r="D13" s="340"/>
      <c r="E13" s="340"/>
      <c r="F13" s="340"/>
      <c r="G13" s="340"/>
      <c r="H13" s="21"/>
      <c r="I13" s="22"/>
    </row>
    <row r="14" spans="1:9" s="6" customFormat="1" ht="11.1" customHeight="1">
      <c r="A14" s="336"/>
      <c r="B14" s="13">
        <v>6</v>
      </c>
      <c r="C14" s="329" t="s">
        <v>85</v>
      </c>
      <c r="D14" s="330"/>
      <c r="E14" s="330"/>
      <c r="F14" s="330"/>
      <c r="G14" s="330"/>
      <c r="H14" s="21"/>
      <c r="I14" s="22"/>
    </row>
    <row r="15" spans="1:9" s="6" customFormat="1" ht="11.1" customHeight="1">
      <c r="A15" s="336"/>
      <c r="B15" s="13">
        <v>7</v>
      </c>
      <c r="C15" s="329" t="s">
        <v>86</v>
      </c>
      <c r="D15" s="330"/>
      <c r="E15" s="330"/>
      <c r="F15" s="330"/>
      <c r="G15" s="330"/>
      <c r="H15" s="21"/>
      <c r="I15" s="22"/>
    </row>
    <row r="16" spans="1:9" s="6" customFormat="1" ht="12" customHeight="1">
      <c r="A16" s="336"/>
      <c r="B16" s="15">
        <v>8</v>
      </c>
      <c r="C16" s="323" t="s">
        <v>87</v>
      </c>
      <c r="D16" s="340"/>
      <c r="E16" s="340"/>
      <c r="F16" s="340"/>
      <c r="G16" s="340"/>
      <c r="H16" s="21"/>
      <c r="I16" s="22"/>
    </row>
    <row r="17" spans="1:9" s="6" customFormat="1" ht="11.1" customHeight="1">
      <c r="A17" s="336"/>
      <c r="B17" s="13">
        <v>9</v>
      </c>
      <c r="C17" s="329" t="s">
        <v>88</v>
      </c>
      <c r="D17" s="330"/>
      <c r="E17" s="330"/>
      <c r="F17" s="330"/>
      <c r="G17" s="330"/>
      <c r="H17" s="21"/>
      <c r="I17" s="22"/>
    </row>
    <row r="18" spans="1:9" ht="5.0999999999999996" customHeight="1">
      <c r="A18" s="338"/>
      <c r="B18" s="339"/>
      <c r="C18" s="339"/>
      <c r="D18" s="339"/>
      <c r="E18" s="339"/>
      <c r="F18" s="339"/>
      <c r="G18" s="339"/>
      <c r="H18" s="18"/>
      <c r="I18" s="12"/>
    </row>
    <row r="19" spans="1:9" ht="15" customHeight="1">
      <c r="A19" s="317" t="s">
        <v>67</v>
      </c>
      <c r="B19" s="318"/>
      <c r="C19" s="318"/>
      <c r="D19" s="318"/>
      <c r="E19" s="318"/>
      <c r="F19" s="318"/>
      <c r="G19" s="319"/>
      <c r="H19" s="23"/>
      <c r="I19" s="24"/>
    </row>
    <row r="20" spans="1:9" s="6" customFormat="1" ht="12.75">
      <c r="A20" s="265"/>
      <c r="B20" s="333" t="s">
        <v>89</v>
      </c>
      <c r="C20" s="333"/>
      <c r="D20" s="333"/>
      <c r="E20" s="333"/>
      <c r="F20" s="333"/>
      <c r="G20" s="329"/>
      <c r="H20" s="21"/>
      <c r="I20" s="22"/>
    </row>
    <row r="21" spans="1:9" s="6" customFormat="1" ht="24" customHeight="1">
      <c r="A21" s="265"/>
      <c r="B21" s="15">
        <v>1</v>
      </c>
      <c r="C21" s="323" t="s">
        <v>90</v>
      </c>
      <c r="D21" s="340"/>
      <c r="E21" s="340"/>
      <c r="F21" s="340"/>
      <c r="G21" s="340"/>
      <c r="H21" s="21"/>
      <c r="I21" s="22"/>
    </row>
    <row r="22" spans="1:9" s="6" customFormat="1" ht="11.1" customHeight="1">
      <c r="A22" s="265"/>
      <c r="B22" s="13">
        <v>2</v>
      </c>
      <c r="C22" s="329" t="s">
        <v>91</v>
      </c>
      <c r="D22" s="330"/>
      <c r="E22" s="330"/>
      <c r="F22" s="330"/>
      <c r="G22" s="330"/>
      <c r="H22" s="21"/>
      <c r="I22" s="22"/>
    </row>
    <row r="23" spans="1:9" s="6" customFormat="1" ht="12" customHeight="1">
      <c r="A23" s="265"/>
      <c r="B23" s="15">
        <v>3</v>
      </c>
      <c r="C23" s="323" t="s">
        <v>92</v>
      </c>
      <c r="D23" s="340"/>
      <c r="E23" s="340"/>
      <c r="F23" s="340"/>
      <c r="G23" s="340"/>
      <c r="H23" s="21"/>
      <c r="I23" s="22"/>
    </row>
    <row r="24" spans="1:9" s="6" customFormat="1" ht="23.1" customHeight="1">
      <c r="A24" s="265"/>
      <c r="B24" s="15">
        <v>4</v>
      </c>
      <c r="C24" s="323" t="s">
        <v>93</v>
      </c>
      <c r="D24" s="340"/>
      <c r="E24" s="340"/>
      <c r="F24" s="340"/>
      <c r="G24" s="340"/>
      <c r="H24" s="21"/>
      <c r="I24" s="22"/>
    </row>
    <row r="25" spans="1:9" s="6" customFormat="1" ht="23.1" customHeight="1">
      <c r="A25" s="265"/>
      <c r="B25" s="15">
        <v>5</v>
      </c>
      <c r="C25" s="349" t="s">
        <v>94</v>
      </c>
      <c r="D25" s="350"/>
      <c r="E25" s="350"/>
      <c r="F25" s="350"/>
      <c r="G25" s="350"/>
      <c r="H25" s="21"/>
      <c r="I25" s="22"/>
    </row>
    <row r="26" spans="1:9" s="6" customFormat="1" ht="24" customHeight="1">
      <c r="A26" s="265"/>
      <c r="B26" s="15">
        <v>6</v>
      </c>
      <c r="C26" s="323" t="s">
        <v>95</v>
      </c>
      <c r="D26" s="340"/>
      <c r="E26" s="340"/>
      <c r="F26" s="340"/>
      <c r="G26" s="340"/>
      <c r="H26" s="21"/>
      <c r="I26" s="22"/>
    </row>
    <row r="27" spans="1:9" s="6" customFormat="1" ht="23.1" customHeight="1">
      <c r="A27" s="265"/>
      <c r="B27" s="15">
        <v>7</v>
      </c>
      <c r="C27" s="323" t="s">
        <v>96</v>
      </c>
      <c r="D27" s="340"/>
      <c r="E27" s="340"/>
      <c r="F27" s="340"/>
      <c r="G27" s="340"/>
      <c r="H27" s="21"/>
      <c r="I27" s="22"/>
    </row>
    <row r="28" spans="1:9" s="6" customFormat="1" ht="23.1" customHeight="1">
      <c r="A28" s="265"/>
      <c r="B28" s="15">
        <v>8</v>
      </c>
      <c r="C28" s="323" t="s">
        <v>97</v>
      </c>
      <c r="D28" s="340"/>
      <c r="E28" s="340"/>
      <c r="F28" s="340"/>
      <c r="G28" s="340"/>
      <c r="H28" s="21"/>
      <c r="I28" s="22"/>
    </row>
    <row r="29" spans="1:9" s="6" customFormat="1" ht="24" customHeight="1">
      <c r="A29" s="265"/>
      <c r="B29" s="15">
        <v>9</v>
      </c>
      <c r="C29" s="323" t="s">
        <v>98</v>
      </c>
      <c r="D29" s="340"/>
      <c r="E29" s="340"/>
      <c r="F29" s="340"/>
      <c r="G29" s="340"/>
      <c r="H29" s="21"/>
      <c r="I29" s="22"/>
    </row>
    <row r="30" spans="1:9" ht="3.95" customHeight="1">
      <c r="A30" s="338"/>
      <c r="B30" s="339"/>
      <c r="C30" s="339"/>
      <c r="D30" s="339"/>
      <c r="E30" s="339"/>
      <c r="F30" s="339"/>
      <c r="G30" s="339"/>
      <c r="H30" s="18"/>
      <c r="I30" s="12"/>
    </row>
    <row r="31" spans="1:9" ht="24" customHeight="1">
      <c r="A31" s="321" t="s">
        <v>72</v>
      </c>
      <c r="B31" s="322"/>
      <c r="C31" s="322"/>
      <c r="D31" s="322"/>
      <c r="E31" s="322"/>
      <c r="F31" s="322"/>
      <c r="G31" s="323"/>
      <c r="H31" s="23"/>
      <c r="I31" s="24"/>
    </row>
    <row r="32" spans="1:9" ht="29.1" customHeight="1">
      <c r="A32" s="336"/>
      <c r="B32" s="331" t="s">
        <v>71</v>
      </c>
      <c r="C32" s="331"/>
      <c r="D32" s="331"/>
      <c r="E32" s="331"/>
      <c r="F32" s="331"/>
      <c r="G32" s="332"/>
      <c r="H32" s="23"/>
      <c r="I32" s="24"/>
    </row>
    <row r="33" spans="1:9" s="6" customFormat="1" ht="12" customHeight="1">
      <c r="A33" s="336"/>
      <c r="B33" s="13">
        <v>1</v>
      </c>
      <c r="C33" s="329" t="s">
        <v>99</v>
      </c>
      <c r="D33" s="330"/>
      <c r="E33" s="330"/>
      <c r="F33" s="330"/>
      <c r="G33" s="330"/>
      <c r="H33" s="21"/>
      <c r="I33" s="22"/>
    </row>
    <row r="34" spans="1:9" s="6" customFormat="1" ht="24.95" customHeight="1">
      <c r="A34" s="336"/>
      <c r="B34" s="15">
        <v>2</v>
      </c>
      <c r="C34" s="323" t="s">
        <v>100</v>
      </c>
      <c r="D34" s="340"/>
      <c r="E34" s="340"/>
      <c r="F34" s="340"/>
      <c r="G34" s="340"/>
      <c r="H34" s="21"/>
      <c r="I34" s="22"/>
    </row>
    <row r="35" spans="1:9" s="6" customFormat="1" ht="24" customHeight="1">
      <c r="A35" s="336"/>
      <c r="B35" s="15">
        <v>3</v>
      </c>
      <c r="C35" s="323" t="s">
        <v>101</v>
      </c>
      <c r="D35" s="340"/>
      <c r="E35" s="340"/>
      <c r="F35" s="340"/>
      <c r="G35" s="340"/>
      <c r="H35" s="21"/>
      <c r="I35" s="22"/>
    </row>
    <row r="36" spans="1:9" s="6" customFormat="1" ht="35.1" customHeight="1" thickBot="1">
      <c r="A36" s="337"/>
      <c r="B36" s="16">
        <v>4</v>
      </c>
      <c r="C36" s="343" t="s">
        <v>102</v>
      </c>
      <c r="D36" s="344"/>
      <c r="E36" s="344"/>
      <c r="F36" s="344"/>
      <c r="G36" s="344"/>
      <c r="H36" s="25"/>
      <c r="I36" s="26"/>
    </row>
    <row r="37" spans="1:9" ht="6" customHeight="1" thickTop="1"/>
    <row r="38" spans="1:9">
      <c r="A38" s="351" t="s">
        <v>105</v>
      </c>
      <c r="B38" s="351"/>
      <c r="C38" s="351"/>
      <c r="D38" s="351"/>
      <c r="E38" s="354" t="s">
        <v>106</v>
      </c>
      <c r="F38" s="355"/>
      <c r="G38" s="351" t="s">
        <v>107</v>
      </c>
      <c r="H38" s="351"/>
      <c r="I38" s="351"/>
    </row>
    <row r="39" spans="1:9" ht="32.1" customHeight="1" thickBot="1">
      <c r="A39" s="352" t="s">
        <v>32</v>
      </c>
      <c r="B39" s="352"/>
      <c r="C39" s="352"/>
      <c r="D39" s="352"/>
      <c r="E39" s="356" t="s">
        <v>110</v>
      </c>
      <c r="F39" s="357"/>
      <c r="G39" s="352" t="s">
        <v>111</v>
      </c>
      <c r="H39" s="352"/>
      <c r="I39" s="352"/>
    </row>
    <row r="40" spans="1:9" ht="15">
      <c r="A40" s="353" t="s">
        <v>3</v>
      </c>
      <c r="B40" s="353"/>
      <c r="C40" s="353"/>
      <c r="D40" s="353"/>
      <c r="E40" s="358" t="s">
        <v>2</v>
      </c>
      <c r="F40" s="359"/>
      <c r="G40" s="353" t="s">
        <v>108</v>
      </c>
      <c r="H40" s="353"/>
      <c r="I40" s="35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2020-07-15T07:23:56Z</cp:lastPrinted>
  <dcterms:created xsi:type="dcterms:W3CDTF">2013-07-03T03:04:40Z</dcterms:created>
  <dcterms:modified xsi:type="dcterms:W3CDTF">2021-01-13T02:32:10Z</dcterms:modified>
</cp:coreProperties>
</file>